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2" activeTab="7"/>
  </bookViews>
  <sheets>
    <sheet name="янышская сош" sheetId="1" r:id="rId1"/>
    <sheet name="тюрлеминская" sheetId="10" r:id="rId2"/>
    <sheet name="моргауши" sheetId="11" r:id="rId3"/>
    <sheet name="цивильский" sheetId="12" r:id="rId4"/>
    <sheet name="красночетаи" sheetId="13" r:id="rId5"/>
    <sheet name="вурнары" sheetId="15" r:id="rId6"/>
    <sheet name="шемурша" sheetId="16" r:id="rId7"/>
    <sheet name="батырево" sheetId="17" r:id="rId8"/>
  </sheets>
  <definedNames>
    <definedName name="_xlnm.Print_Area" localSheetId="7">батырево!$A$1:$R$12</definedName>
    <definedName name="_xlnm.Print_Area" localSheetId="5">вурнары!$A$1:$R$12</definedName>
    <definedName name="_xlnm.Print_Area" localSheetId="4">красночетаи!$A$1:$R$12</definedName>
    <definedName name="_xlnm.Print_Area" localSheetId="2">моргауши!$A$1:$R$12</definedName>
    <definedName name="_xlnm.Print_Area" localSheetId="1">тюрлеминская!$A$1:$R$12</definedName>
    <definedName name="_xlnm.Print_Area" localSheetId="3">цивильский!$A$1:$R$12</definedName>
    <definedName name="_xlnm.Print_Area" localSheetId="6">шемурша!$A$1:$R$13</definedName>
    <definedName name="_xlnm.Print_Area" localSheetId="0">'янышская сош'!$A$1:$Q$12</definedName>
  </definedNames>
  <calcPr calcId="162913"/>
</workbook>
</file>

<file path=xl/calcChain.xml><?xml version="1.0" encoding="utf-8"?>
<calcChain xmlns="http://schemas.openxmlformats.org/spreadsheetml/2006/main">
  <c r="Q7" i="11" l="1"/>
  <c r="Q11" i="17" l="1"/>
  <c r="Q10" i="17"/>
  <c r="Q9" i="17"/>
  <c r="Q8" i="17"/>
  <c r="Q7" i="17"/>
  <c r="Q6" i="17"/>
  <c r="Q5" i="17"/>
  <c r="Q12" i="16"/>
  <c r="Q11" i="16"/>
  <c r="Q10" i="16"/>
  <c r="Q9" i="16"/>
  <c r="Q8" i="16"/>
  <c r="Q7" i="16"/>
  <c r="Q6" i="16"/>
  <c r="Q5" i="16"/>
  <c r="Q12" i="17" l="1"/>
  <c r="Q13" i="16"/>
  <c r="Q11" i="15"/>
  <c r="Q10" i="15"/>
  <c r="Q9" i="15"/>
  <c r="Q8" i="15"/>
  <c r="Q7" i="15"/>
  <c r="Q6" i="15"/>
  <c r="Q5" i="15"/>
  <c r="Q12" i="15" l="1"/>
  <c r="Q11" i="13"/>
  <c r="Q10" i="13"/>
  <c r="Q9" i="13"/>
  <c r="Q8" i="13"/>
  <c r="Q7" i="13"/>
  <c r="Q6" i="13"/>
  <c r="Q5" i="13"/>
  <c r="Q11" i="12"/>
  <c r="Q10" i="12"/>
  <c r="Q9" i="12"/>
  <c r="Q8" i="12"/>
  <c r="Q7" i="12"/>
  <c r="Q6" i="12"/>
  <c r="Q5" i="12"/>
  <c r="Q11" i="11"/>
  <c r="Q10" i="11"/>
  <c r="Q9" i="11"/>
  <c r="Q8" i="11"/>
  <c r="Q6" i="11"/>
  <c r="Q5" i="11"/>
  <c r="Q12" i="13" l="1"/>
  <c r="Q12" i="12"/>
  <c r="Q12" i="11"/>
  <c r="Q11" i="10"/>
  <c r="Q10" i="10"/>
  <c r="Q9" i="10"/>
  <c r="Q8" i="10"/>
  <c r="Q7" i="10"/>
  <c r="Q6" i="10"/>
  <c r="Q5" i="10"/>
  <c r="Q12" i="10" l="1"/>
  <c r="Q5" i="1"/>
  <c r="Q6" i="1"/>
  <c r="Q7" i="1"/>
  <c r="Q8" i="1"/>
  <c r="Q9" i="1"/>
  <c r="Q10" i="1"/>
  <c r="Q11" i="1"/>
  <c r="Q12" i="1" l="1"/>
</calcChain>
</file>

<file path=xl/sharedStrings.xml><?xml version="1.0" encoding="utf-8"?>
<sst xmlns="http://schemas.openxmlformats.org/spreadsheetml/2006/main" count="320" uniqueCount="123">
  <si>
    <t>№</t>
  </si>
  <si>
    <t>Ф.И.О.</t>
  </si>
  <si>
    <t>Бег 1000м</t>
  </si>
  <si>
    <t>время</t>
  </si>
  <si>
    <t>очки</t>
  </si>
  <si>
    <t>результат</t>
  </si>
  <si>
    <t>бег 60 м</t>
  </si>
  <si>
    <t>подъем туловища</t>
  </si>
  <si>
    <t>наклон вперед</t>
  </si>
  <si>
    <t>сумма очков</t>
  </si>
  <si>
    <t>возраст</t>
  </si>
  <si>
    <t>дата рождения</t>
  </si>
  <si>
    <t>Наименование команды</t>
  </si>
  <si>
    <t>подтягивание/                                                       отжимание</t>
  </si>
  <si>
    <t>Секретарь__________</t>
  </si>
  <si>
    <t>Прыжки в длину с места</t>
  </si>
  <si>
    <t>Протокол спортивного многоборья республиканского спортивного фестиваля школьников "Президентские состязания" 2021-2022 учебного года среди сельских команд</t>
  </si>
  <si>
    <t>судья_________</t>
  </si>
  <si>
    <t>МБОУ «Янышская СОШ»" Чебоксарского района</t>
  </si>
  <si>
    <t xml:space="preserve">Герасимов Евгений </t>
  </si>
  <si>
    <t xml:space="preserve">Максимов Роман </t>
  </si>
  <si>
    <t xml:space="preserve">Ядаков Егор </t>
  </si>
  <si>
    <t xml:space="preserve">Иванова Анисия </t>
  </si>
  <si>
    <t xml:space="preserve">Игнатьева Анна </t>
  </si>
  <si>
    <t xml:space="preserve">Тихонова Валерия </t>
  </si>
  <si>
    <t>МБОУ «Тюрлеминская СОШ»Козловского  района</t>
  </si>
  <si>
    <t xml:space="preserve">Петрова Мария </t>
  </si>
  <si>
    <t xml:space="preserve">Иванова Анастасия </t>
  </si>
  <si>
    <t>Русинова Марианна</t>
  </si>
  <si>
    <t>Чаркин Матвей</t>
  </si>
  <si>
    <t>Коротков Дмитрий</t>
  </si>
  <si>
    <t xml:space="preserve">Дмитриев Даниил </t>
  </si>
  <si>
    <t>26.072008</t>
  </si>
  <si>
    <t xml:space="preserve">Данилов Даниил </t>
  </si>
  <si>
    <t xml:space="preserve">Петров Кирилл </t>
  </si>
  <si>
    <t xml:space="preserve">Широков Евгений </t>
  </si>
  <si>
    <t xml:space="preserve">Михайлова Ульяна </t>
  </si>
  <si>
    <t xml:space="preserve">Боярина Валерия </t>
  </si>
  <si>
    <t>МБОУ «Сятракасинская СОШ" Моргаушского района</t>
  </si>
  <si>
    <t>МБОУ «СОШ п. Опытный" Цивильского района</t>
  </si>
  <si>
    <t>Васильев Олег</t>
  </si>
  <si>
    <t>Емельянов Кирилл</t>
  </si>
  <si>
    <t>Иванов Илья</t>
  </si>
  <si>
    <t>Захарова Арина</t>
  </si>
  <si>
    <t>Тимофеева Юлия</t>
  </si>
  <si>
    <t>Юрьева Анастасия</t>
  </si>
  <si>
    <t>МБОУ«Новоатайская СОШ» Красночетайского района</t>
  </si>
  <si>
    <t>Алексеев Артур</t>
  </si>
  <si>
    <t>Васильев Максим</t>
  </si>
  <si>
    <t>Тимченко Сергей</t>
  </si>
  <si>
    <t>Епифанова Кристина</t>
  </si>
  <si>
    <t>Савельева Елена</t>
  </si>
  <si>
    <t xml:space="preserve">Александров Александр </t>
  </si>
  <si>
    <t>МБОУ «Азимсирминская СОШ" Вурнарского района</t>
  </si>
  <si>
    <t xml:space="preserve">Володченко   Роман </t>
  </si>
  <si>
    <t xml:space="preserve">Николаев Денис </t>
  </si>
  <si>
    <t xml:space="preserve">Алексеева Агнесса </t>
  </si>
  <si>
    <t xml:space="preserve">Алексеева Софья </t>
  </si>
  <si>
    <t xml:space="preserve">Афнасьева Дарья </t>
  </si>
  <si>
    <t xml:space="preserve">Галкин Роман </t>
  </si>
  <si>
    <t xml:space="preserve">Камалов Раниль </t>
  </si>
  <si>
    <t xml:space="preserve">Залалтдинова Аделина </t>
  </si>
  <si>
    <t xml:space="preserve">Семенова Любовь </t>
  </si>
  <si>
    <t xml:space="preserve">Тимошкина Юлия </t>
  </si>
  <si>
    <t>МБОУ «Шемуршинская СОШ» Шемуршинского района</t>
  </si>
  <si>
    <t>Хуснетдинов Асаф</t>
  </si>
  <si>
    <t xml:space="preserve">Андреев Артем </t>
  </si>
  <si>
    <t xml:space="preserve">Валеев Самир </t>
  </si>
  <si>
    <t xml:space="preserve">Солдатова Татьяна </t>
  </si>
  <si>
    <t xml:space="preserve">Тихонова Анастасия  </t>
  </si>
  <si>
    <t xml:space="preserve">Музякова Александра </t>
  </si>
  <si>
    <t>МБОУ "Батыревская СОШ № 1"</t>
  </si>
  <si>
    <t>3.36,90</t>
  </si>
  <si>
    <t>3.32,10</t>
  </si>
  <si>
    <t>3.38,40</t>
  </si>
  <si>
    <t>3.43,2</t>
  </si>
  <si>
    <t>4.11,9</t>
  </si>
  <si>
    <t>4.15,1</t>
  </si>
  <si>
    <t>5.20,5</t>
  </si>
  <si>
    <t>4.32,30</t>
  </si>
  <si>
    <t>4.46,50</t>
  </si>
  <si>
    <t>3.41,3</t>
  </si>
  <si>
    <t>4.03,10</t>
  </si>
  <si>
    <t>3.36,8</t>
  </si>
  <si>
    <t>3.11,8</t>
  </si>
  <si>
    <t>3.13,60</t>
  </si>
  <si>
    <t>3.47,30</t>
  </si>
  <si>
    <t>4.25,9</t>
  </si>
  <si>
    <t>4.23,3</t>
  </si>
  <si>
    <t>Максимова Марина</t>
  </si>
  <si>
    <t>4.26,60</t>
  </si>
  <si>
    <t>3.46,40</t>
  </si>
  <si>
    <t>3.41,6</t>
  </si>
  <si>
    <t>4.01,0</t>
  </si>
  <si>
    <t>4.22,5</t>
  </si>
  <si>
    <t>4.27,0</t>
  </si>
  <si>
    <t>4.17,5</t>
  </si>
  <si>
    <t>3.32,9</t>
  </si>
  <si>
    <t>3.29,1</t>
  </si>
  <si>
    <t>3.26,9</t>
  </si>
  <si>
    <t>4.10,2</t>
  </si>
  <si>
    <t>4.21,5</t>
  </si>
  <si>
    <t xml:space="preserve">Матюшкина </t>
  </si>
  <si>
    <t>4.02,0</t>
  </si>
  <si>
    <t>3.38,30</t>
  </si>
  <si>
    <t>4.15,4</t>
  </si>
  <si>
    <t>3.42,5</t>
  </si>
  <si>
    <t>3.54,2</t>
  </si>
  <si>
    <t>4.04,0</t>
  </si>
  <si>
    <t>4.18,9</t>
  </si>
  <si>
    <t>3.34,1</t>
  </si>
  <si>
    <t>3.29,4</t>
  </si>
  <si>
    <t>Юнкеров Артем</t>
  </si>
  <si>
    <t>3.43,5</t>
  </si>
  <si>
    <t>3.46,0</t>
  </si>
  <si>
    <t>4.24,6</t>
  </si>
  <si>
    <t>4.33,4</t>
  </si>
  <si>
    <t>3.51,3</t>
  </si>
  <si>
    <t>3.43,4</t>
  </si>
  <si>
    <t>3.52,7</t>
  </si>
  <si>
    <t>4.00,1</t>
  </si>
  <si>
    <t>5.36,0</t>
  </si>
  <si>
    <t>4.11,5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</si>
</sst>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4" zoomScale="86" zoomScaleNormal="86" workbookViewId="0">
      <selection activeCell="L10" sqref="L10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1.28515625" style="2" customWidth="1"/>
    <col min="6" max="6" width="9.7109375" style="2" customWidth="1"/>
    <col min="7" max="7" width="11.5703125" style="2" customWidth="1"/>
    <col min="8" max="8" width="9.5703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5.28515625" style="2" customWidth="1"/>
    <col min="16" max="16" width="12.425781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18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3" t="s">
        <v>3</v>
      </c>
      <c r="F4" s="3" t="s">
        <v>4</v>
      </c>
      <c r="G4" s="3" t="s">
        <v>3</v>
      </c>
      <c r="H4" s="3" t="s">
        <v>4</v>
      </c>
      <c r="I4" s="3" t="s">
        <v>5</v>
      </c>
      <c r="J4" s="3" t="s">
        <v>4</v>
      </c>
      <c r="K4" s="3" t="s">
        <v>5</v>
      </c>
      <c r="L4" s="3" t="s">
        <v>4</v>
      </c>
      <c r="M4" s="3" t="s">
        <v>5</v>
      </c>
      <c r="N4" s="3" t="s">
        <v>4</v>
      </c>
      <c r="O4" s="3" t="s">
        <v>5</v>
      </c>
      <c r="P4" s="3" t="s">
        <v>4</v>
      </c>
      <c r="Q4" s="57"/>
      <c r="R4" s="56"/>
    </row>
    <row r="5" spans="1:19" ht="39.75" customHeight="1" x14ac:dyDescent="0.25">
      <c r="A5" s="12">
        <v>1</v>
      </c>
      <c r="B5" s="11" t="s">
        <v>19</v>
      </c>
      <c r="C5" s="4">
        <v>39423</v>
      </c>
      <c r="D5" s="7">
        <v>14</v>
      </c>
      <c r="E5" s="3" t="s">
        <v>72</v>
      </c>
      <c r="F5" s="3">
        <v>43</v>
      </c>
      <c r="G5" s="68">
        <v>8.1</v>
      </c>
      <c r="H5" s="3">
        <v>60</v>
      </c>
      <c r="I5" s="3">
        <v>14</v>
      </c>
      <c r="J5" s="3">
        <v>50</v>
      </c>
      <c r="K5" s="3">
        <v>38</v>
      </c>
      <c r="L5" s="3">
        <v>53</v>
      </c>
      <c r="M5" s="3">
        <v>13</v>
      </c>
      <c r="N5" s="3">
        <v>38</v>
      </c>
      <c r="O5" s="3">
        <v>223</v>
      </c>
      <c r="P5" s="3">
        <v>43</v>
      </c>
      <c r="Q5" s="3">
        <f>SUM(F5+H5+J5+L5+N5+P5)</f>
        <v>287</v>
      </c>
    </row>
    <row r="6" spans="1:19" ht="27.75" customHeight="1" x14ac:dyDescent="0.25">
      <c r="A6" s="12">
        <v>2</v>
      </c>
      <c r="B6" s="11" t="s">
        <v>20</v>
      </c>
      <c r="C6" s="4">
        <v>39670</v>
      </c>
      <c r="D6" s="7">
        <v>13</v>
      </c>
      <c r="E6" s="3" t="s">
        <v>74</v>
      </c>
      <c r="F6" s="3">
        <v>46</v>
      </c>
      <c r="G6" s="3">
        <v>9.1</v>
      </c>
      <c r="H6" s="3">
        <v>42</v>
      </c>
      <c r="I6" s="3">
        <v>19</v>
      </c>
      <c r="J6" s="3">
        <v>63</v>
      </c>
      <c r="K6" s="3">
        <v>42</v>
      </c>
      <c r="L6" s="3">
        <v>64</v>
      </c>
      <c r="M6" s="3">
        <v>18</v>
      </c>
      <c r="N6" s="3">
        <v>52</v>
      </c>
      <c r="O6" s="3">
        <v>220</v>
      </c>
      <c r="P6" s="3">
        <v>45</v>
      </c>
      <c r="Q6" s="3">
        <f t="shared" ref="Q6:Q11" si="0">SUM(F6+H6+J6+L6+N6+P6)</f>
        <v>312</v>
      </c>
    </row>
    <row r="7" spans="1:19" ht="27.75" customHeight="1" x14ac:dyDescent="0.25">
      <c r="A7" s="12">
        <v>3</v>
      </c>
      <c r="B7" s="11" t="s">
        <v>21</v>
      </c>
      <c r="C7" s="4">
        <v>39720</v>
      </c>
      <c r="D7" s="7">
        <v>13</v>
      </c>
      <c r="E7" s="3" t="s">
        <v>73</v>
      </c>
      <c r="F7" s="3">
        <v>55</v>
      </c>
      <c r="G7" s="3">
        <v>8.1999999999999993</v>
      </c>
      <c r="H7" s="3">
        <v>62</v>
      </c>
      <c r="I7" s="3">
        <v>14</v>
      </c>
      <c r="J7" s="3">
        <v>53</v>
      </c>
      <c r="K7" s="3">
        <v>39</v>
      </c>
      <c r="L7" s="3">
        <v>58</v>
      </c>
      <c r="M7" s="3">
        <v>19</v>
      </c>
      <c r="N7" s="3">
        <v>54</v>
      </c>
      <c r="O7" s="3">
        <v>238</v>
      </c>
      <c r="P7" s="3">
        <v>59</v>
      </c>
      <c r="Q7" s="3">
        <f t="shared" si="0"/>
        <v>341</v>
      </c>
    </row>
    <row r="8" spans="1:19" s="22" customFormat="1" ht="17.25" customHeight="1" x14ac:dyDescent="0.25">
      <c r="A8" s="5"/>
      <c r="B8" s="27"/>
      <c r="C8" s="27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12">
        <v>1</v>
      </c>
      <c r="B9" s="11" t="s">
        <v>22</v>
      </c>
      <c r="C9" s="4">
        <v>39704</v>
      </c>
      <c r="D9" s="15">
        <v>13</v>
      </c>
      <c r="E9" s="3" t="s">
        <v>77</v>
      </c>
      <c r="F9" s="3">
        <v>37</v>
      </c>
      <c r="G9" s="3">
        <v>9.6</v>
      </c>
      <c r="H9" s="3">
        <v>45</v>
      </c>
      <c r="I9" s="3">
        <v>42</v>
      </c>
      <c r="J9" s="3">
        <v>62</v>
      </c>
      <c r="K9" s="3">
        <v>36</v>
      </c>
      <c r="L9" s="3">
        <v>58</v>
      </c>
      <c r="M9" s="3">
        <v>17</v>
      </c>
      <c r="N9" s="3">
        <v>38</v>
      </c>
      <c r="O9" s="3">
        <v>196</v>
      </c>
      <c r="P9" s="3">
        <v>36</v>
      </c>
      <c r="Q9" s="3">
        <f t="shared" si="0"/>
        <v>276</v>
      </c>
    </row>
    <row r="10" spans="1:19" ht="30" customHeight="1" x14ac:dyDescent="0.25">
      <c r="A10" s="12">
        <v>2</v>
      </c>
      <c r="B10" s="11" t="s">
        <v>23</v>
      </c>
      <c r="C10" s="4">
        <v>39825</v>
      </c>
      <c r="D10" s="15">
        <v>14</v>
      </c>
      <c r="E10" s="3" t="s">
        <v>76</v>
      </c>
      <c r="F10" s="3">
        <v>39</v>
      </c>
      <c r="G10" s="3">
        <v>9.6999999999999993</v>
      </c>
      <c r="H10" s="3">
        <v>43</v>
      </c>
      <c r="I10" s="3">
        <v>55</v>
      </c>
      <c r="J10" s="3">
        <v>68</v>
      </c>
      <c r="K10" s="3">
        <v>40</v>
      </c>
      <c r="L10" s="3">
        <v>66</v>
      </c>
      <c r="M10" s="3">
        <v>17</v>
      </c>
      <c r="N10" s="3">
        <v>38</v>
      </c>
      <c r="O10" s="3">
        <v>195</v>
      </c>
      <c r="P10" s="3">
        <v>35</v>
      </c>
      <c r="Q10" s="3">
        <f t="shared" si="0"/>
        <v>289</v>
      </c>
    </row>
    <row r="11" spans="1:19" ht="54.95" customHeight="1" x14ac:dyDescent="0.25">
      <c r="A11" s="13">
        <v>3</v>
      </c>
      <c r="B11" s="28" t="s">
        <v>24</v>
      </c>
      <c r="C11" s="29">
        <v>39546</v>
      </c>
      <c r="D11" s="23">
        <v>14</v>
      </c>
      <c r="E11" s="13" t="s">
        <v>75</v>
      </c>
      <c r="F11" s="13">
        <v>58</v>
      </c>
      <c r="G11" s="13">
        <v>9.1999999999999993</v>
      </c>
      <c r="H11" s="13">
        <v>54</v>
      </c>
      <c r="I11" s="13">
        <v>50</v>
      </c>
      <c r="J11" s="13">
        <v>66</v>
      </c>
      <c r="K11" s="13">
        <v>38</v>
      </c>
      <c r="L11" s="13">
        <v>62</v>
      </c>
      <c r="M11" s="13">
        <v>25</v>
      </c>
      <c r="N11" s="13">
        <v>58</v>
      </c>
      <c r="O11" s="13">
        <v>205</v>
      </c>
      <c r="P11" s="13">
        <v>45</v>
      </c>
      <c r="Q11" s="13">
        <f t="shared" si="0"/>
        <v>343</v>
      </c>
    </row>
    <row r="12" spans="1:19" ht="31.5" customHeight="1" x14ac:dyDescent="0.25">
      <c r="A12" s="6"/>
      <c r="B12" s="60" t="s">
        <v>17</v>
      </c>
      <c r="C12" s="60"/>
      <c r="D12" s="6"/>
      <c r="E12" s="6"/>
      <c r="F12" s="6"/>
      <c r="G12" s="6"/>
      <c r="H12" s="6"/>
      <c r="I12" s="6"/>
      <c r="J12" s="60" t="s">
        <v>14</v>
      </c>
      <c r="K12" s="60"/>
      <c r="L12" s="6"/>
      <c r="M12" s="6"/>
      <c r="N12" s="6"/>
      <c r="O12" s="6"/>
      <c r="P12" s="6"/>
      <c r="Q12" s="6">
        <f>SUM(Q5:Q11)</f>
        <v>1848</v>
      </c>
    </row>
  </sheetData>
  <mergeCells count="17">
    <mergeCell ref="B12:C12"/>
    <mergeCell ref="J12:K12"/>
    <mergeCell ref="A1:Q1"/>
    <mergeCell ref="E3:F3"/>
    <mergeCell ref="G3:H3"/>
    <mergeCell ref="I3:J3"/>
    <mergeCell ref="K3:L3"/>
    <mergeCell ref="M3:N3"/>
    <mergeCell ref="Q3:Q4"/>
    <mergeCell ref="C2:C4"/>
    <mergeCell ref="D2:D4"/>
    <mergeCell ref="O3:P3"/>
    <mergeCell ref="R3:R4"/>
    <mergeCell ref="A2:B2"/>
    <mergeCell ref="E2:Q2"/>
    <mergeCell ref="A3:A4"/>
    <mergeCell ref="B3:B4"/>
  </mergeCells>
  <pageMargins left="0.7" right="0.7" top="0.75" bottom="0.75" header="0.3" footer="0.3"/>
  <pageSetup paperSize="9" scale="61" orientation="landscape" horizontalDpi="360" verticalDpi="36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4" zoomScale="86" zoomScaleNormal="86" workbookViewId="0">
      <selection activeCell="A12" sqref="A12:XFD12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0" style="2" customWidth="1"/>
    <col min="6" max="6" width="9.7109375" style="2" customWidth="1"/>
    <col min="7" max="7" width="10.7109375" style="2" customWidth="1"/>
    <col min="8" max="8" width="9.5703125" style="2" customWidth="1"/>
    <col min="9" max="9" width="11.8554687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8.7109375" style="2" customWidth="1"/>
    <col min="16" max="16" width="10.285156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25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12" t="s">
        <v>3</v>
      </c>
      <c r="F4" s="12" t="s">
        <v>4</v>
      </c>
      <c r="G4" s="12" t="s">
        <v>3</v>
      </c>
      <c r="H4" s="12"/>
      <c r="I4" s="12" t="s">
        <v>5</v>
      </c>
      <c r="J4" s="12" t="s">
        <v>4</v>
      </c>
      <c r="K4" s="12" t="s">
        <v>5</v>
      </c>
      <c r="L4" s="12" t="s">
        <v>4</v>
      </c>
      <c r="M4" s="12" t="s">
        <v>5</v>
      </c>
      <c r="N4" s="12" t="s">
        <v>4</v>
      </c>
      <c r="O4" s="12" t="s">
        <v>5</v>
      </c>
      <c r="P4" s="12" t="s">
        <v>4</v>
      </c>
      <c r="Q4" s="57"/>
      <c r="R4" s="56"/>
    </row>
    <row r="5" spans="1:19" ht="39.75" customHeight="1" x14ac:dyDescent="0.25">
      <c r="A5" s="14">
        <v>1</v>
      </c>
      <c r="B5" s="25" t="s">
        <v>26</v>
      </c>
      <c r="C5" s="4">
        <v>39748</v>
      </c>
      <c r="D5" s="7">
        <v>13</v>
      </c>
      <c r="E5" s="12" t="s">
        <v>79</v>
      </c>
      <c r="F5" s="12">
        <v>30</v>
      </c>
      <c r="G5" s="12">
        <v>10.7</v>
      </c>
      <c r="H5" s="12">
        <v>23</v>
      </c>
      <c r="I5" s="12">
        <v>0</v>
      </c>
      <c r="J5" s="12">
        <v>0</v>
      </c>
      <c r="K5" s="12">
        <v>29</v>
      </c>
      <c r="L5" s="12">
        <v>41</v>
      </c>
      <c r="M5" s="12">
        <v>0</v>
      </c>
      <c r="N5" s="12">
        <v>4</v>
      </c>
      <c r="O5" s="12">
        <v>164</v>
      </c>
      <c r="P5" s="12">
        <v>20</v>
      </c>
      <c r="Q5" s="12">
        <f>SUM(F5+H5+J5+L5+N5+P5)</f>
        <v>118</v>
      </c>
    </row>
    <row r="6" spans="1:19" ht="33" customHeight="1" x14ac:dyDescent="0.25">
      <c r="A6" s="14">
        <v>2</v>
      </c>
      <c r="B6" s="25" t="s">
        <v>27</v>
      </c>
      <c r="C6" s="4">
        <v>39937</v>
      </c>
      <c r="D6" s="7">
        <v>13</v>
      </c>
      <c r="E6" s="12" t="s">
        <v>80</v>
      </c>
      <c r="F6" s="12">
        <v>26</v>
      </c>
      <c r="G6" s="12">
        <v>10.3</v>
      </c>
      <c r="H6" s="12">
        <v>31</v>
      </c>
      <c r="I6" s="12">
        <v>26</v>
      </c>
      <c r="J6" s="12">
        <v>40</v>
      </c>
      <c r="K6" s="12">
        <v>30</v>
      </c>
      <c r="L6" s="12">
        <v>44</v>
      </c>
      <c r="M6" s="12">
        <v>15</v>
      </c>
      <c r="N6" s="12">
        <v>34</v>
      </c>
      <c r="O6" s="12">
        <v>188</v>
      </c>
      <c r="P6" s="12">
        <v>32</v>
      </c>
      <c r="Q6" s="12">
        <f t="shared" ref="Q6:Q11" si="0">SUM(F6+H6+J6+L6+N6+P6)</f>
        <v>207</v>
      </c>
    </row>
    <row r="7" spans="1:19" ht="31.5" customHeight="1" x14ac:dyDescent="0.25">
      <c r="A7" s="14">
        <v>3</v>
      </c>
      <c r="B7" s="25" t="s">
        <v>28</v>
      </c>
      <c r="C7" s="4">
        <v>39387</v>
      </c>
      <c r="D7" s="7">
        <v>14</v>
      </c>
      <c r="E7" s="12" t="s">
        <v>78</v>
      </c>
      <c r="F7" s="12">
        <v>13</v>
      </c>
      <c r="G7" s="12">
        <v>10.9</v>
      </c>
      <c r="H7" s="12">
        <v>17</v>
      </c>
      <c r="I7" s="12">
        <v>19</v>
      </c>
      <c r="J7" s="12">
        <v>24</v>
      </c>
      <c r="K7" s="12">
        <v>26</v>
      </c>
      <c r="L7" s="12">
        <v>32</v>
      </c>
      <c r="M7" s="12">
        <v>17</v>
      </c>
      <c r="N7" s="12">
        <v>38</v>
      </c>
      <c r="O7" s="12">
        <v>159</v>
      </c>
      <c r="P7" s="12">
        <v>17</v>
      </c>
      <c r="Q7" s="12">
        <f t="shared" si="0"/>
        <v>141</v>
      </c>
    </row>
    <row r="8" spans="1:19" s="22" customFormat="1" ht="17.25" customHeight="1" x14ac:dyDescent="0.25">
      <c r="A8" s="8"/>
      <c r="B8" s="26"/>
      <c r="C8" s="26"/>
      <c r="D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14">
        <v>1</v>
      </c>
      <c r="B9" s="25" t="s">
        <v>29</v>
      </c>
      <c r="C9" s="4">
        <v>39625</v>
      </c>
      <c r="D9" s="15">
        <v>13</v>
      </c>
      <c r="E9" s="12" t="s">
        <v>81</v>
      </c>
      <c r="F9" s="12">
        <v>43</v>
      </c>
      <c r="G9" s="12">
        <v>8.9</v>
      </c>
      <c r="H9" s="12">
        <v>47</v>
      </c>
      <c r="I9" s="12">
        <v>11</v>
      </c>
      <c r="J9" s="12">
        <v>42</v>
      </c>
      <c r="K9" s="12">
        <v>26</v>
      </c>
      <c r="L9" s="12">
        <v>30</v>
      </c>
      <c r="M9" s="12">
        <v>12</v>
      </c>
      <c r="N9" s="12">
        <v>35</v>
      </c>
      <c r="O9" s="12">
        <v>203</v>
      </c>
      <c r="P9" s="12">
        <v>29</v>
      </c>
      <c r="Q9" s="12">
        <f t="shared" si="0"/>
        <v>226</v>
      </c>
    </row>
    <row r="10" spans="1:19" ht="30" customHeight="1" x14ac:dyDescent="0.25">
      <c r="A10" s="12">
        <v>2</v>
      </c>
      <c r="B10" s="25" t="s">
        <v>30</v>
      </c>
      <c r="C10" s="4">
        <v>39630</v>
      </c>
      <c r="D10" s="15">
        <v>13</v>
      </c>
      <c r="E10" s="12" t="s">
        <v>82</v>
      </c>
      <c r="F10" s="12">
        <v>30</v>
      </c>
      <c r="G10" s="12">
        <v>8.5</v>
      </c>
      <c r="H10" s="12">
        <v>56</v>
      </c>
      <c r="I10" s="12">
        <v>3</v>
      </c>
      <c r="J10" s="12">
        <v>14</v>
      </c>
      <c r="K10" s="12">
        <v>28</v>
      </c>
      <c r="L10" s="12">
        <v>34</v>
      </c>
      <c r="M10" s="12">
        <v>-6</v>
      </c>
      <c r="N10" s="12">
        <v>0</v>
      </c>
      <c r="O10" s="12">
        <v>209</v>
      </c>
      <c r="P10" s="12">
        <v>34</v>
      </c>
      <c r="Q10" s="12">
        <f t="shared" si="0"/>
        <v>168</v>
      </c>
    </row>
    <row r="11" spans="1:19" ht="54.95" customHeight="1" x14ac:dyDescent="0.25">
      <c r="A11" s="13">
        <v>3</v>
      </c>
      <c r="B11" s="25" t="s">
        <v>31</v>
      </c>
      <c r="C11" s="4">
        <v>39702</v>
      </c>
      <c r="D11" s="23">
        <v>13</v>
      </c>
      <c r="E11" s="13" t="s">
        <v>83</v>
      </c>
      <c r="F11" s="13">
        <v>48</v>
      </c>
      <c r="G11" s="13">
        <v>9.1999999999999993</v>
      </c>
      <c r="H11" s="13">
        <v>40</v>
      </c>
      <c r="I11" s="13">
        <v>5</v>
      </c>
      <c r="J11" s="13">
        <v>20</v>
      </c>
      <c r="K11" s="13">
        <v>30</v>
      </c>
      <c r="L11" s="13">
        <v>38</v>
      </c>
      <c r="M11" s="13">
        <v>10</v>
      </c>
      <c r="N11" s="13">
        <v>30</v>
      </c>
      <c r="O11" s="13">
        <v>209</v>
      </c>
      <c r="P11" s="13">
        <v>34</v>
      </c>
      <c r="Q11" s="13">
        <f t="shared" si="0"/>
        <v>210</v>
      </c>
    </row>
    <row r="12" spans="1:19" ht="31.5" customHeight="1" x14ac:dyDescent="0.25">
      <c r="A12" s="10"/>
      <c r="B12" s="60" t="s">
        <v>17</v>
      </c>
      <c r="C12" s="60"/>
      <c r="D12" s="10"/>
      <c r="E12" s="10"/>
      <c r="F12" s="10"/>
      <c r="G12" s="10"/>
      <c r="H12" s="10"/>
      <c r="I12" s="10"/>
      <c r="J12" s="60" t="s">
        <v>14</v>
      </c>
      <c r="K12" s="60"/>
      <c r="L12" s="10"/>
      <c r="M12" s="10"/>
      <c r="N12" s="10"/>
      <c r="O12" s="10"/>
      <c r="P12" s="10"/>
      <c r="Q12" s="10">
        <f>SUM(Q5:Q11)</f>
        <v>1070</v>
      </c>
    </row>
  </sheetData>
  <mergeCells count="17">
    <mergeCell ref="O3:P3"/>
    <mergeCell ref="Q3:Q4"/>
    <mergeCell ref="R3:R4"/>
    <mergeCell ref="B12:C12"/>
    <mergeCell ref="J12:K12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59" fitToHeight="0" orientation="landscape" horizontalDpi="0" verticalDpi="0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4" zoomScale="86" zoomScaleNormal="86" workbookViewId="0">
      <selection activeCell="Q8" sqref="Q8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4.28515625" style="2" customWidth="1"/>
    <col min="6" max="6" width="9.7109375" style="2" customWidth="1"/>
    <col min="7" max="7" width="12.140625" style="2" customWidth="1"/>
    <col min="8" max="8" width="9.5703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5.85546875" style="2" customWidth="1"/>
    <col min="16" max="16" width="13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38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16" t="s">
        <v>3</v>
      </c>
      <c r="F4" s="16" t="s">
        <v>4</v>
      </c>
      <c r="G4" s="16" t="s">
        <v>3</v>
      </c>
      <c r="H4" s="16" t="s">
        <v>4</v>
      </c>
      <c r="I4" s="16" t="s">
        <v>5</v>
      </c>
      <c r="J4" s="16" t="s">
        <v>4</v>
      </c>
      <c r="K4" s="16" t="s">
        <v>5</v>
      </c>
      <c r="L4" s="16" t="s">
        <v>4</v>
      </c>
      <c r="M4" s="16" t="s">
        <v>5</v>
      </c>
      <c r="N4" s="16" t="s">
        <v>4</v>
      </c>
      <c r="O4" s="16" t="s">
        <v>5</v>
      </c>
      <c r="P4" s="16" t="s">
        <v>4</v>
      </c>
      <c r="Q4" s="57"/>
      <c r="R4" s="56"/>
    </row>
    <row r="5" spans="1:19" ht="39.75" customHeight="1" x14ac:dyDescent="0.25">
      <c r="A5" s="20">
        <v>1</v>
      </c>
      <c r="B5" s="32" t="s">
        <v>33</v>
      </c>
      <c r="C5" s="33">
        <v>39197</v>
      </c>
      <c r="D5" s="7">
        <v>15</v>
      </c>
      <c r="E5" s="16" t="s">
        <v>85</v>
      </c>
      <c r="F5" s="16">
        <v>55</v>
      </c>
      <c r="G5" s="16">
        <v>8.6</v>
      </c>
      <c r="H5" s="16">
        <v>44</v>
      </c>
      <c r="I5" s="16">
        <v>14</v>
      </c>
      <c r="J5" s="16">
        <v>50</v>
      </c>
      <c r="K5" s="16">
        <v>29</v>
      </c>
      <c r="L5" s="16">
        <v>30</v>
      </c>
      <c r="M5" s="16">
        <v>17</v>
      </c>
      <c r="N5" s="16">
        <v>47</v>
      </c>
      <c r="O5" s="16">
        <v>225</v>
      </c>
      <c r="P5" s="16">
        <v>40</v>
      </c>
      <c r="Q5" s="16">
        <f>SUM(F5+H5+J5+L5+N5+P5)</f>
        <v>266</v>
      </c>
    </row>
    <row r="6" spans="1:19" ht="27.75" customHeight="1" x14ac:dyDescent="0.25">
      <c r="A6" s="20">
        <v>2</v>
      </c>
      <c r="B6" s="32" t="s">
        <v>34</v>
      </c>
      <c r="C6" s="33">
        <v>39587</v>
      </c>
      <c r="D6" s="7">
        <v>14</v>
      </c>
      <c r="E6" s="16" t="s">
        <v>84</v>
      </c>
      <c r="F6" s="16">
        <v>59</v>
      </c>
      <c r="G6" s="16">
        <v>8.1</v>
      </c>
      <c r="H6" s="16">
        <v>60</v>
      </c>
      <c r="I6" s="16">
        <v>19</v>
      </c>
      <c r="J6" s="16">
        <v>61</v>
      </c>
      <c r="K6" s="16">
        <v>31</v>
      </c>
      <c r="L6" s="16">
        <v>36</v>
      </c>
      <c r="M6" s="16">
        <v>17</v>
      </c>
      <c r="N6" s="16">
        <v>50</v>
      </c>
      <c r="O6" s="16">
        <v>237</v>
      </c>
      <c r="P6" s="16">
        <v>56</v>
      </c>
      <c r="Q6" s="16">
        <f t="shared" ref="Q6:Q11" si="0">SUM(F6+H6+J6+L6+N6+P6)</f>
        <v>322</v>
      </c>
    </row>
    <row r="7" spans="1:19" ht="27.75" customHeight="1" x14ac:dyDescent="0.25">
      <c r="A7" s="20">
        <v>3</v>
      </c>
      <c r="B7" s="32" t="s">
        <v>35</v>
      </c>
      <c r="C7" s="33">
        <v>39809</v>
      </c>
      <c r="D7" s="7">
        <v>13</v>
      </c>
      <c r="E7" s="16" t="s">
        <v>86</v>
      </c>
      <c r="F7" s="16">
        <v>38</v>
      </c>
      <c r="G7" s="16">
        <v>9.9</v>
      </c>
      <c r="H7" s="16">
        <v>26</v>
      </c>
      <c r="I7" s="16">
        <v>14</v>
      </c>
      <c r="J7" s="16">
        <v>53</v>
      </c>
      <c r="K7" s="16">
        <v>30</v>
      </c>
      <c r="L7" s="16">
        <v>38</v>
      </c>
      <c r="M7" s="16">
        <v>1</v>
      </c>
      <c r="N7" s="16">
        <v>12</v>
      </c>
      <c r="O7" s="16">
        <v>180</v>
      </c>
      <c r="P7" s="16">
        <v>18</v>
      </c>
      <c r="Q7" s="16">
        <f>SUM(F7+H7+J7+L7+N7+P7)</f>
        <v>185</v>
      </c>
    </row>
    <row r="8" spans="1:19" s="22" customFormat="1" ht="17.25" customHeight="1" x14ac:dyDescent="0.25">
      <c r="A8" s="8"/>
      <c r="B8" s="31"/>
      <c r="C8" s="31"/>
      <c r="D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20">
        <v>1</v>
      </c>
      <c r="B9" s="32" t="s">
        <v>89</v>
      </c>
      <c r="C9" s="33">
        <v>39505</v>
      </c>
      <c r="D9" s="21">
        <v>14</v>
      </c>
      <c r="E9" s="16" t="s">
        <v>90</v>
      </c>
      <c r="F9" s="16">
        <v>31</v>
      </c>
      <c r="G9" s="16">
        <v>11.1</v>
      </c>
      <c r="H9" s="16">
        <v>15</v>
      </c>
      <c r="I9" s="16">
        <v>0</v>
      </c>
      <c r="J9" s="16">
        <v>0</v>
      </c>
      <c r="K9" s="16">
        <v>25</v>
      </c>
      <c r="L9" s="16">
        <v>29</v>
      </c>
      <c r="M9" s="16">
        <v>20</v>
      </c>
      <c r="N9" s="16">
        <v>47</v>
      </c>
      <c r="O9" s="16">
        <v>172</v>
      </c>
      <c r="P9" s="16">
        <v>24</v>
      </c>
      <c r="Q9" s="16">
        <f t="shared" si="0"/>
        <v>146</v>
      </c>
    </row>
    <row r="10" spans="1:19" ht="30" customHeight="1" x14ac:dyDescent="0.25">
      <c r="A10" s="20">
        <v>2</v>
      </c>
      <c r="B10" s="32" t="s">
        <v>36</v>
      </c>
      <c r="C10" s="32" t="s">
        <v>32</v>
      </c>
      <c r="D10" s="21">
        <v>13</v>
      </c>
      <c r="E10" s="16" t="s">
        <v>87</v>
      </c>
      <c r="F10" s="16">
        <v>33</v>
      </c>
      <c r="G10" s="16">
        <v>10.4</v>
      </c>
      <c r="H10" s="16">
        <v>29</v>
      </c>
      <c r="I10" s="16">
        <v>4</v>
      </c>
      <c r="J10" s="16">
        <v>3</v>
      </c>
      <c r="K10" s="16">
        <v>25</v>
      </c>
      <c r="L10" s="16">
        <v>29</v>
      </c>
      <c r="M10" s="16">
        <v>13</v>
      </c>
      <c r="N10" s="16">
        <v>30</v>
      </c>
      <c r="O10" s="16">
        <v>182</v>
      </c>
      <c r="P10" s="16">
        <v>29</v>
      </c>
      <c r="Q10" s="16">
        <f t="shared" si="0"/>
        <v>153</v>
      </c>
    </row>
    <row r="11" spans="1:19" ht="54.95" customHeight="1" x14ac:dyDescent="0.25">
      <c r="A11" s="30">
        <v>3</v>
      </c>
      <c r="B11" s="32" t="s">
        <v>37</v>
      </c>
      <c r="C11" s="33">
        <v>39570</v>
      </c>
      <c r="D11" s="23">
        <v>14</v>
      </c>
      <c r="E11" s="19" t="s">
        <v>88</v>
      </c>
      <c r="F11" s="19">
        <v>32</v>
      </c>
      <c r="G11" s="19">
        <v>10.199999999999999</v>
      </c>
      <c r="H11" s="19">
        <v>27</v>
      </c>
      <c r="I11" s="19">
        <v>14</v>
      </c>
      <c r="J11" s="19">
        <v>14</v>
      </c>
      <c r="K11" s="19">
        <v>23</v>
      </c>
      <c r="L11" s="19">
        <v>25</v>
      </c>
      <c r="M11" s="19">
        <v>12</v>
      </c>
      <c r="N11" s="19">
        <v>28</v>
      </c>
      <c r="O11" s="19">
        <v>182</v>
      </c>
      <c r="P11" s="19">
        <v>29</v>
      </c>
      <c r="Q11" s="19">
        <f t="shared" si="0"/>
        <v>155</v>
      </c>
    </row>
    <row r="12" spans="1:19" ht="31.5" customHeight="1" x14ac:dyDescent="0.25">
      <c r="A12" s="17"/>
      <c r="B12" s="60" t="s">
        <v>17</v>
      </c>
      <c r="C12" s="60"/>
      <c r="D12" s="17"/>
      <c r="E12" s="17"/>
      <c r="F12" s="17"/>
      <c r="G12" s="17"/>
      <c r="H12" s="17"/>
      <c r="I12" s="17"/>
      <c r="J12" s="60" t="s">
        <v>14</v>
      </c>
      <c r="K12" s="60"/>
      <c r="L12" s="17"/>
      <c r="M12" s="17"/>
      <c r="N12" s="17"/>
      <c r="O12" s="17"/>
      <c r="P12" s="17"/>
      <c r="Q12" s="17">
        <f>SUM(Q5:Q11)</f>
        <v>1227</v>
      </c>
    </row>
  </sheetData>
  <mergeCells count="17">
    <mergeCell ref="Q3:Q4"/>
    <mergeCell ref="R3:R4"/>
    <mergeCell ref="B12:C12"/>
    <mergeCell ref="J12:K12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57" fitToHeight="0" orientation="landscape" horizontalDpi="0" verticalDpi="0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zoomScale="86" zoomScaleNormal="86" workbookViewId="0">
      <selection activeCell="Q9" sqref="Q9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2.85546875" style="2" customWidth="1"/>
    <col min="6" max="6" width="9.7109375" style="2" customWidth="1"/>
    <col min="7" max="7" width="12.7109375" style="2" customWidth="1"/>
    <col min="8" max="8" width="9.5703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0.85546875" style="2" customWidth="1"/>
    <col min="14" max="14" width="11.85546875" style="2" customWidth="1"/>
    <col min="15" max="15" width="15" style="2" customWidth="1"/>
    <col min="16" max="16" width="9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39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16" t="s">
        <v>3</v>
      </c>
      <c r="F4" s="16" t="s">
        <v>4</v>
      </c>
      <c r="G4" s="16" t="s">
        <v>3</v>
      </c>
      <c r="H4" s="16" t="s">
        <v>4</v>
      </c>
      <c r="I4" s="16" t="s">
        <v>5</v>
      </c>
      <c r="J4" s="16" t="s">
        <v>4</v>
      </c>
      <c r="K4" s="16" t="s">
        <v>5</v>
      </c>
      <c r="L4" s="16" t="s">
        <v>4</v>
      </c>
      <c r="M4" s="16" t="s">
        <v>5</v>
      </c>
      <c r="N4" s="16" t="s">
        <v>4</v>
      </c>
      <c r="O4" s="16" t="s">
        <v>5</v>
      </c>
      <c r="P4" s="16" t="s">
        <v>4</v>
      </c>
      <c r="Q4" s="57"/>
      <c r="R4" s="56"/>
    </row>
    <row r="5" spans="1:19" ht="39.75" customHeight="1" x14ac:dyDescent="0.25">
      <c r="A5" s="20">
        <v>1</v>
      </c>
      <c r="B5" s="32" t="s">
        <v>40</v>
      </c>
      <c r="C5" s="33">
        <v>39676</v>
      </c>
      <c r="D5" s="7">
        <v>13</v>
      </c>
      <c r="E5" s="16" t="s">
        <v>92</v>
      </c>
      <c r="F5" s="16">
        <v>43</v>
      </c>
      <c r="G5" s="16">
        <v>8.6999999999999993</v>
      </c>
      <c r="H5" s="16">
        <v>52</v>
      </c>
      <c r="I5" s="16">
        <v>9</v>
      </c>
      <c r="J5" s="16">
        <v>34</v>
      </c>
      <c r="K5" s="16">
        <v>33</v>
      </c>
      <c r="L5" s="16">
        <v>44</v>
      </c>
      <c r="M5" s="16">
        <v>15</v>
      </c>
      <c r="N5" s="16">
        <v>44</v>
      </c>
      <c r="O5" s="16">
        <v>205</v>
      </c>
      <c r="P5" s="16">
        <v>30</v>
      </c>
      <c r="Q5" s="16">
        <f>SUM(F5+H5+J5+L5+N5+P5)</f>
        <v>247</v>
      </c>
    </row>
    <row r="6" spans="1:19" ht="27.75" customHeight="1" x14ac:dyDescent="0.25">
      <c r="A6" s="20">
        <v>2</v>
      </c>
      <c r="B6" s="32" t="s">
        <v>41</v>
      </c>
      <c r="C6" s="33">
        <v>39654</v>
      </c>
      <c r="D6" s="7">
        <v>13</v>
      </c>
      <c r="E6" s="16" t="s">
        <v>93</v>
      </c>
      <c r="F6" s="16">
        <v>32</v>
      </c>
      <c r="G6" s="16">
        <v>9.1</v>
      </c>
      <c r="H6" s="16">
        <v>42</v>
      </c>
      <c r="I6" s="16">
        <v>4</v>
      </c>
      <c r="J6" s="16">
        <v>17</v>
      </c>
      <c r="K6" s="16">
        <v>27</v>
      </c>
      <c r="L6" s="16">
        <v>32</v>
      </c>
      <c r="M6" s="16">
        <v>4</v>
      </c>
      <c r="N6" s="16">
        <v>18</v>
      </c>
      <c r="O6" s="16">
        <v>204</v>
      </c>
      <c r="P6" s="16">
        <v>30</v>
      </c>
      <c r="Q6" s="16">
        <f t="shared" ref="Q6:Q11" si="0">SUM(F6+H6+J6+L6+N6+P6)</f>
        <v>171</v>
      </c>
    </row>
    <row r="7" spans="1:19" ht="27.75" customHeight="1" x14ac:dyDescent="0.25">
      <c r="A7" s="20">
        <v>3</v>
      </c>
      <c r="B7" s="32" t="s">
        <v>42</v>
      </c>
      <c r="C7" s="33">
        <v>39718</v>
      </c>
      <c r="D7" s="7">
        <v>13</v>
      </c>
      <c r="E7" s="16" t="s">
        <v>91</v>
      </c>
      <c r="F7" s="16">
        <v>39</v>
      </c>
      <c r="G7" s="16">
        <v>9</v>
      </c>
      <c r="H7" s="16">
        <v>44</v>
      </c>
      <c r="I7" s="16">
        <v>8</v>
      </c>
      <c r="J7" s="16">
        <v>30</v>
      </c>
      <c r="K7" s="16">
        <v>28</v>
      </c>
      <c r="L7" s="16">
        <v>34</v>
      </c>
      <c r="M7" s="16">
        <v>15</v>
      </c>
      <c r="N7" s="16">
        <v>44</v>
      </c>
      <c r="O7" s="16">
        <v>221</v>
      </c>
      <c r="P7" s="16">
        <v>46</v>
      </c>
      <c r="Q7" s="16">
        <f t="shared" si="0"/>
        <v>237</v>
      </c>
    </row>
    <row r="8" spans="1:19" s="22" customFormat="1" ht="17.25" customHeight="1" x14ac:dyDescent="0.25">
      <c r="A8" s="8"/>
      <c r="B8" s="31"/>
      <c r="C8" s="31"/>
      <c r="D8" s="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20">
        <v>1</v>
      </c>
      <c r="B9" s="32" t="s">
        <v>43</v>
      </c>
      <c r="C9" s="33">
        <v>39707</v>
      </c>
      <c r="D9" s="21">
        <v>13</v>
      </c>
      <c r="E9" s="16" t="s">
        <v>96</v>
      </c>
      <c r="F9" s="16">
        <v>36</v>
      </c>
      <c r="G9" s="16">
        <v>9.5</v>
      </c>
      <c r="H9" s="16">
        <v>47</v>
      </c>
      <c r="I9" s="16">
        <v>26</v>
      </c>
      <c r="J9" s="16">
        <v>40</v>
      </c>
      <c r="K9" s="16">
        <v>29</v>
      </c>
      <c r="L9" s="16">
        <v>41</v>
      </c>
      <c r="M9" s="16">
        <v>8</v>
      </c>
      <c r="N9" s="16">
        <v>20</v>
      </c>
      <c r="O9" s="16">
        <v>195</v>
      </c>
      <c r="P9" s="16">
        <v>35</v>
      </c>
      <c r="Q9" s="16">
        <f t="shared" si="0"/>
        <v>219</v>
      </c>
    </row>
    <row r="10" spans="1:19" ht="30" customHeight="1" x14ac:dyDescent="0.25">
      <c r="A10" s="20">
        <v>2</v>
      </c>
      <c r="B10" s="32" t="s">
        <v>44</v>
      </c>
      <c r="C10" s="33">
        <v>39829</v>
      </c>
      <c r="D10" s="21">
        <v>13</v>
      </c>
      <c r="E10" s="16" t="s">
        <v>95</v>
      </c>
      <c r="F10" s="16">
        <v>31</v>
      </c>
      <c r="G10" s="16">
        <v>9.1999999999999993</v>
      </c>
      <c r="H10" s="16">
        <v>50</v>
      </c>
      <c r="I10" s="16">
        <v>20</v>
      </c>
      <c r="J10" s="16">
        <v>26</v>
      </c>
      <c r="K10" s="16">
        <v>26</v>
      </c>
      <c r="L10" s="16">
        <v>32</v>
      </c>
      <c r="M10" s="16">
        <v>16</v>
      </c>
      <c r="N10" s="16">
        <v>36</v>
      </c>
      <c r="O10" s="16">
        <v>198</v>
      </c>
      <c r="P10" s="16">
        <v>38</v>
      </c>
      <c r="Q10" s="16">
        <f t="shared" si="0"/>
        <v>213</v>
      </c>
    </row>
    <row r="11" spans="1:19" s="24" customFormat="1" x14ac:dyDescent="0.25">
      <c r="A11" s="20">
        <v>3</v>
      </c>
      <c r="B11" s="18" t="s">
        <v>45</v>
      </c>
      <c r="C11" s="4">
        <v>39716</v>
      </c>
      <c r="D11" s="21">
        <v>13</v>
      </c>
      <c r="E11" s="16" t="s">
        <v>94</v>
      </c>
      <c r="F11" s="16">
        <v>34</v>
      </c>
      <c r="G11" s="16">
        <v>9.6</v>
      </c>
      <c r="H11" s="16">
        <v>45</v>
      </c>
      <c r="I11" s="16">
        <v>33</v>
      </c>
      <c r="J11" s="16">
        <v>55</v>
      </c>
      <c r="K11" s="16">
        <v>31</v>
      </c>
      <c r="L11" s="16">
        <v>47</v>
      </c>
      <c r="M11" s="16">
        <v>17</v>
      </c>
      <c r="N11" s="16">
        <v>38</v>
      </c>
      <c r="O11" s="16">
        <v>188</v>
      </c>
      <c r="P11" s="16">
        <v>32</v>
      </c>
      <c r="Q11" s="16">
        <f t="shared" si="0"/>
        <v>251</v>
      </c>
    </row>
    <row r="12" spans="1:19" ht="31.5" customHeight="1" x14ac:dyDescent="0.25">
      <c r="A12" s="17"/>
      <c r="B12" s="60" t="s">
        <v>17</v>
      </c>
      <c r="C12" s="60"/>
      <c r="D12" s="17"/>
      <c r="E12" s="17"/>
      <c r="F12" s="17"/>
      <c r="G12" s="17"/>
      <c r="H12" s="17"/>
      <c r="I12" s="17"/>
      <c r="J12" s="60" t="s">
        <v>14</v>
      </c>
      <c r="K12" s="60"/>
      <c r="L12" s="17"/>
      <c r="M12" s="17"/>
      <c r="N12" s="17"/>
      <c r="O12" s="17"/>
      <c r="P12" s="17"/>
      <c r="Q12" s="17">
        <f>SUM(Q5:Q11)</f>
        <v>1338</v>
      </c>
    </row>
  </sheetData>
  <mergeCells count="17">
    <mergeCell ref="Q3:Q4"/>
    <mergeCell ref="R3:R4"/>
    <mergeCell ref="B12:C12"/>
    <mergeCell ref="J12:K12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60" fitToHeight="0" orientation="landscape" horizontalDpi="0" verticalDpi="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5" zoomScale="86" zoomScaleNormal="86" workbookViewId="0">
      <selection activeCell="M10" sqref="M10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3.28515625" style="2" customWidth="1"/>
    <col min="6" max="6" width="12.42578125" style="2" customWidth="1"/>
    <col min="7" max="7" width="13.7109375" style="2" customWidth="1"/>
    <col min="8" max="8" width="12.42578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4.140625" style="2" customWidth="1"/>
    <col min="16" max="16" width="11.425781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46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16" t="s">
        <v>3</v>
      </c>
      <c r="F4" s="16" t="s">
        <v>4</v>
      </c>
      <c r="G4" s="16" t="s">
        <v>3</v>
      </c>
      <c r="H4" s="16" t="s">
        <v>4</v>
      </c>
      <c r="I4" s="16" t="s">
        <v>5</v>
      </c>
      <c r="J4" s="16" t="s">
        <v>4</v>
      </c>
      <c r="K4" s="16" t="s">
        <v>5</v>
      </c>
      <c r="L4" s="16" t="s">
        <v>4</v>
      </c>
      <c r="M4" s="16" t="s">
        <v>5</v>
      </c>
      <c r="N4" s="16" t="s">
        <v>4</v>
      </c>
      <c r="O4" s="16" t="s">
        <v>5</v>
      </c>
      <c r="P4" s="16" t="s">
        <v>4</v>
      </c>
      <c r="Q4" s="57"/>
      <c r="R4" s="56"/>
    </row>
    <row r="5" spans="1:19" ht="39.75" customHeight="1" x14ac:dyDescent="0.25">
      <c r="A5" s="20">
        <v>1</v>
      </c>
      <c r="B5" s="32" t="s">
        <v>47</v>
      </c>
      <c r="C5" s="33">
        <v>39707</v>
      </c>
      <c r="D5" s="7">
        <v>13</v>
      </c>
      <c r="E5" s="16" t="s">
        <v>97</v>
      </c>
      <c r="F5" s="16">
        <v>51</v>
      </c>
      <c r="G5" s="16">
        <v>8.6</v>
      </c>
      <c r="H5" s="16">
        <v>54</v>
      </c>
      <c r="I5" s="16">
        <v>12</v>
      </c>
      <c r="J5" s="16">
        <v>46</v>
      </c>
      <c r="K5" s="16">
        <v>27</v>
      </c>
      <c r="L5" s="16">
        <v>32</v>
      </c>
      <c r="M5" s="16">
        <v>8</v>
      </c>
      <c r="N5" s="16">
        <v>26</v>
      </c>
      <c r="O5" s="16">
        <v>236</v>
      </c>
      <c r="P5" s="16">
        <v>58</v>
      </c>
      <c r="Q5" s="16">
        <f>SUM(F5+H5+J5+L5+N5+P5)</f>
        <v>267</v>
      </c>
    </row>
    <row r="6" spans="1:19" ht="27.75" customHeight="1" x14ac:dyDescent="0.25">
      <c r="A6" s="20">
        <v>2</v>
      </c>
      <c r="B6" s="32" t="s">
        <v>48</v>
      </c>
      <c r="C6" s="33">
        <v>39498</v>
      </c>
      <c r="D6" s="7">
        <v>14</v>
      </c>
      <c r="E6" s="16" t="s">
        <v>98</v>
      </c>
      <c r="F6" s="16">
        <v>50</v>
      </c>
      <c r="G6" s="16">
        <v>9.1999999999999993</v>
      </c>
      <c r="H6" s="16">
        <v>34</v>
      </c>
      <c r="I6" s="16">
        <v>13</v>
      </c>
      <c r="J6" s="16">
        <v>46</v>
      </c>
      <c r="K6" s="16">
        <v>35</v>
      </c>
      <c r="L6" s="16">
        <v>44</v>
      </c>
      <c r="M6" s="16">
        <v>14</v>
      </c>
      <c r="N6" s="16">
        <v>41</v>
      </c>
      <c r="O6" s="16">
        <v>212</v>
      </c>
      <c r="P6" s="16">
        <v>32</v>
      </c>
      <c r="Q6" s="16">
        <f t="shared" ref="Q6:Q11" si="0">SUM(F6+H6+J6+L6+N6+P6)</f>
        <v>247</v>
      </c>
    </row>
    <row r="7" spans="1:19" ht="27.75" customHeight="1" x14ac:dyDescent="0.25">
      <c r="A7" s="20">
        <v>3</v>
      </c>
      <c r="B7" s="34" t="s">
        <v>49</v>
      </c>
      <c r="C7" s="35">
        <v>39474</v>
      </c>
      <c r="D7" s="7">
        <v>14</v>
      </c>
      <c r="E7" s="16" t="s">
        <v>99</v>
      </c>
      <c r="F7" s="16">
        <v>51</v>
      </c>
      <c r="G7" s="16">
        <v>8.6999999999999993</v>
      </c>
      <c r="H7" s="16">
        <v>47</v>
      </c>
      <c r="I7" s="16">
        <v>18</v>
      </c>
      <c r="J7" s="16">
        <v>60</v>
      </c>
      <c r="K7" s="16">
        <v>36</v>
      </c>
      <c r="L7" s="16">
        <v>47</v>
      </c>
      <c r="M7" s="16">
        <v>18</v>
      </c>
      <c r="N7" s="16">
        <v>52</v>
      </c>
      <c r="O7" s="16">
        <v>236</v>
      </c>
      <c r="P7" s="16">
        <v>55</v>
      </c>
      <c r="Q7" s="16">
        <f t="shared" si="0"/>
        <v>312</v>
      </c>
    </row>
    <row r="8" spans="1:19" s="22" customFormat="1" ht="17.25" customHeight="1" x14ac:dyDescent="0.25">
      <c r="A8" s="8"/>
      <c r="B8" s="36"/>
      <c r="C8" s="36"/>
      <c r="D8" s="3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20">
        <v>1</v>
      </c>
      <c r="B9" s="32" t="s">
        <v>50</v>
      </c>
      <c r="C9" s="33">
        <v>39467</v>
      </c>
      <c r="D9" s="7">
        <v>14</v>
      </c>
      <c r="E9" s="16" t="s">
        <v>101</v>
      </c>
      <c r="F9" s="16">
        <v>32</v>
      </c>
      <c r="G9" s="16">
        <v>9.3000000000000007</v>
      </c>
      <c r="H9" s="16">
        <v>47</v>
      </c>
      <c r="I9" s="16">
        <v>25</v>
      </c>
      <c r="J9" s="16">
        <v>36</v>
      </c>
      <c r="K9" s="16">
        <v>27</v>
      </c>
      <c r="L9" s="16">
        <v>35</v>
      </c>
      <c r="M9" s="16">
        <v>7</v>
      </c>
      <c r="N9" s="16">
        <v>18</v>
      </c>
      <c r="O9" s="16">
        <v>191</v>
      </c>
      <c r="P9" s="16">
        <v>33</v>
      </c>
      <c r="Q9" s="16">
        <f t="shared" si="0"/>
        <v>201</v>
      </c>
    </row>
    <row r="10" spans="1:19" ht="54.95" customHeight="1" x14ac:dyDescent="0.25">
      <c r="A10" s="30">
        <v>2</v>
      </c>
      <c r="B10" s="32" t="s">
        <v>102</v>
      </c>
      <c r="C10" s="33">
        <v>39544</v>
      </c>
      <c r="D10" s="38">
        <v>14</v>
      </c>
      <c r="E10" s="19" t="s">
        <v>103</v>
      </c>
      <c r="F10" s="19">
        <v>41</v>
      </c>
      <c r="G10" s="19">
        <v>9</v>
      </c>
      <c r="H10" s="19">
        <v>54</v>
      </c>
      <c r="I10" s="19">
        <v>27</v>
      </c>
      <c r="J10" s="19">
        <v>40</v>
      </c>
      <c r="K10" s="19">
        <v>34</v>
      </c>
      <c r="L10" s="19">
        <v>54</v>
      </c>
      <c r="M10" s="19">
        <v>15</v>
      </c>
      <c r="N10" s="19">
        <v>34</v>
      </c>
      <c r="O10" s="19">
        <v>218</v>
      </c>
      <c r="P10" s="19">
        <v>54</v>
      </c>
      <c r="Q10" s="19">
        <f t="shared" si="0"/>
        <v>277</v>
      </c>
    </row>
    <row r="11" spans="1:19" s="24" customFormat="1" x14ac:dyDescent="0.25">
      <c r="A11" s="20">
        <v>4</v>
      </c>
      <c r="B11" s="39" t="s">
        <v>51</v>
      </c>
      <c r="C11" s="40">
        <v>39587</v>
      </c>
      <c r="D11" s="7">
        <v>14</v>
      </c>
      <c r="E11" s="16" t="s">
        <v>100</v>
      </c>
      <c r="F11" s="16">
        <v>37</v>
      </c>
      <c r="G11" s="16">
        <v>9.1</v>
      </c>
      <c r="H11" s="16">
        <v>52</v>
      </c>
      <c r="I11" s="16">
        <v>43</v>
      </c>
      <c r="J11" s="16">
        <v>62</v>
      </c>
      <c r="K11" s="16">
        <v>36</v>
      </c>
      <c r="L11" s="16">
        <v>58</v>
      </c>
      <c r="M11" s="16">
        <v>14</v>
      </c>
      <c r="N11" s="16">
        <v>32</v>
      </c>
      <c r="O11" s="16">
        <v>216</v>
      </c>
      <c r="P11" s="16">
        <v>53</v>
      </c>
      <c r="Q11" s="16">
        <f t="shared" si="0"/>
        <v>294</v>
      </c>
    </row>
    <row r="12" spans="1:19" ht="31.5" customHeight="1" x14ac:dyDescent="0.25">
      <c r="A12" s="17"/>
      <c r="B12" s="66" t="s">
        <v>17</v>
      </c>
      <c r="C12" s="66"/>
      <c r="D12" s="17"/>
      <c r="E12" s="17"/>
      <c r="F12" s="17"/>
      <c r="G12" s="17"/>
      <c r="H12" s="17"/>
      <c r="I12" s="17"/>
      <c r="J12" s="60" t="s">
        <v>14</v>
      </c>
      <c r="K12" s="60"/>
      <c r="L12" s="17"/>
      <c r="M12" s="17"/>
      <c r="N12" s="17"/>
      <c r="O12" s="17"/>
      <c r="P12" s="17"/>
      <c r="Q12" s="17">
        <f>SUM(Q5:Q11)</f>
        <v>1598</v>
      </c>
    </row>
  </sheetData>
  <mergeCells count="17">
    <mergeCell ref="Q3:Q4"/>
    <mergeCell ref="R3:R4"/>
    <mergeCell ref="B12:C12"/>
    <mergeCell ref="J12:K12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56" fitToHeight="0" orientation="landscape" horizontalDpi="0" verticalDpi="0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B2" zoomScale="86" zoomScaleNormal="86" workbookViewId="0">
      <selection activeCell="P12" sqref="P12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3.28515625" style="2" customWidth="1"/>
    <col min="6" max="6" width="12.42578125" style="2" customWidth="1"/>
    <col min="7" max="7" width="13.7109375" style="2" customWidth="1"/>
    <col min="8" max="8" width="12.42578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4.140625" style="2" customWidth="1"/>
    <col min="16" max="16" width="11.425781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53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41" t="s">
        <v>3</v>
      </c>
      <c r="F4" s="41" t="s">
        <v>4</v>
      </c>
      <c r="G4" s="41" t="s">
        <v>3</v>
      </c>
      <c r="H4" s="41" t="s">
        <v>4</v>
      </c>
      <c r="I4" s="41" t="s">
        <v>5</v>
      </c>
      <c r="J4" s="41" t="s">
        <v>4</v>
      </c>
      <c r="K4" s="41" t="s">
        <v>5</v>
      </c>
      <c r="L4" s="41" t="s">
        <v>4</v>
      </c>
      <c r="M4" s="41" t="s">
        <v>5</v>
      </c>
      <c r="N4" s="41" t="s">
        <v>4</v>
      </c>
      <c r="O4" s="41" t="s">
        <v>5</v>
      </c>
      <c r="P4" s="41" t="s">
        <v>4</v>
      </c>
      <c r="Q4" s="57"/>
      <c r="R4" s="56"/>
    </row>
    <row r="5" spans="1:19" ht="39.75" customHeight="1" x14ac:dyDescent="0.25">
      <c r="A5" s="44">
        <v>1</v>
      </c>
      <c r="B5" s="47" t="s">
        <v>52</v>
      </c>
      <c r="C5" s="46">
        <v>39642</v>
      </c>
      <c r="D5" s="7">
        <v>13</v>
      </c>
      <c r="E5" s="41" t="s">
        <v>106</v>
      </c>
      <c r="F5" s="41">
        <v>42</v>
      </c>
      <c r="G5" s="41">
        <v>9.6</v>
      </c>
      <c r="H5" s="41">
        <v>32</v>
      </c>
      <c r="I5" s="41">
        <v>5</v>
      </c>
      <c r="J5" s="41">
        <v>20</v>
      </c>
      <c r="K5" s="41">
        <v>32</v>
      </c>
      <c r="L5" s="41">
        <v>42</v>
      </c>
      <c r="M5" s="41">
        <v>8</v>
      </c>
      <c r="N5" s="41">
        <v>26</v>
      </c>
      <c r="O5" s="41">
        <v>196</v>
      </c>
      <c r="P5" s="41">
        <v>26</v>
      </c>
      <c r="Q5" s="41">
        <f>SUM(F5+H5+J5+L5+N5+P5)</f>
        <v>188</v>
      </c>
    </row>
    <row r="6" spans="1:19" ht="27.75" customHeight="1" x14ac:dyDescent="0.25">
      <c r="A6" s="44">
        <v>2</v>
      </c>
      <c r="B6" s="47" t="s">
        <v>54</v>
      </c>
      <c r="C6" s="46">
        <v>39482</v>
      </c>
      <c r="D6" s="7">
        <v>14</v>
      </c>
      <c r="E6" s="41" t="s">
        <v>104</v>
      </c>
      <c r="F6" s="41">
        <v>41</v>
      </c>
      <c r="G6" s="41">
        <v>8.4</v>
      </c>
      <c r="H6" s="41">
        <v>54</v>
      </c>
      <c r="I6" s="41">
        <v>12</v>
      </c>
      <c r="J6" s="41">
        <v>42</v>
      </c>
      <c r="K6" s="41">
        <v>34</v>
      </c>
      <c r="L6" s="41">
        <v>42</v>
      </c>
      <c r="M6" s="41">
        <v>17</v>
      </c>
      <c r="N6" s="41">
        <v>50</v>
      </c>
      <c r="O6" s="41">
        <v>228</v>
      </c>
      <c r="P6" s="41">
        <v>48</v>
      </c>
      <c r="Q6" s="41">
        <f t="shared" ref="Q6:Q11" si="0">SUM(F6+H6+J6+L6+N6+P6)</f>
        <v>277</v>
      </c>
    </row>
    <row r="7" spans="1:19" ht="27.75" customHeight="1" x14ac:dyDescent="0.25">
      <c r="A7" s="44">
        <v>3</v>
      </c>
      <c r="B7" s="47" t="s">
        <v>55</v>
      </c>
      <c r="C7" s="46">
        <v>39646</v>
      </c>
      <c r="D7" s="7">
        <v>13</v>
      </c>
      <c r="E7" s="41" t="s">
        <v>105</v>
      </c>
      <c r="F7" s="41">
        <v>26</v>
      </c>
      <c r="G7" s="41">
        <v>9.3000000000000007</v>
      </c>
      <c r="H7" s="41">
        <v>38</v>
      </c>
      <c r="I7" s="41">
        <v>12</v>
      </c>
      <c r="J7" s="41">
        <v>46</v>
      </c>
      <c r="K7" s="41">
        <v>37</v>
      </c>
      <c r="L7" s="41">
        <v>54</v>
      </c>
      <c r="M7" s="41">
        <v>14</v>
      </c>
      <c r="N7" s="41">
        <v>41</v>
      </c>
      <c r="O7" s="41">
        <v>207</v>
      </c>
      <c r="P7" s="41">
        <v>32</v>
      </c>
      <c r="Q7" s="41">
        <f t="shared" si="0"/>
        <v>237</v>
      </c>
    </row>
    <row r="8" spans="1:19" s="22" customFormat="1" ht="17.25" customHeight="1" x14ac:dyDescent="0.25">
      <c r="A8" s="8"/>
      <c r="B8" s="45"/>
      <c r="C8" s="45"/>
      <c r="D8" s="3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44">
        <v>1</v>
      </c>
      <c r="B9" s="47" t="s">
        <v>56</v>
      </c>
      <c r="C9" s="46">
        <v>39493</v>
      </c>
      <c r="D9" s="7">
        <v>14</v>
      </c>
      <c r="E9" s="41" t="s">
        <v>108</v>
      </c>
      <c r="F9" s="41">
        <v>40</v>
      </c>
      <c r="G9" s="41">
        <v>9.9</v>
      </c>
      <c r="H9" s="41">
        <v>33</v>
      </c>
      <c r="I9" s="41">
        <v>18</v>
      </c>
      <c r="J9" s="41">
        <v>22</v>
      </c>
      <c r="K9" s="41">
        <v>24</v>
      </c>
      <c r="L9" s="41">
        <v>27</v>
      </c>
      <c r="M9" s="41">
        <v>12</v>
      </c>
      <c r="N9" s="41">
        <v>28</v>
      </c>
      <c r="O9" s="41">
        <v>196</v>
      </c>
      <c r="P9" s="41">
        <v>36</v>
      </c>
      <c r="Q9" s="41">
        <f t="shared" si="0"/>
        <v>186</v>
      </c>
    </row>
    <row r="10" spans="1:19" ht="30" customHeight="1" x14ac:dyDescent="0.25">
      <c r="A10" s="44">
        <v>2</v>
      </c>
      <c r="B10" s="47" t="s">
        <v>57</v>
      </c>
      <c r="C10" s="46">
        <v>39493</v>
      </c>
      <c r="D10" s="7">
        <v>14</v>
      </c>
      <c r="E10" s="41" t="s">
        <v>107</v>
      </c>
      <c r="F10" s="41">
        <v>45</v>
      </c>
      <c r="G10" s="41">
        <v>9.6999999999999993</v>
      </c>
      <c r="H10" s="41">
        <v>37</v>
      </c>
      <c r="I10" s="41">
        <v>24</v>
      </c>
      <c r="J10" s="41">
        <v>34</v>
      </c>
      <c r="K10" s="41">
        <v>33</v>
      </c>
      <c r="L10" s="41">
        <v>52</v>
      </c>
      <c r="M10" s="41">
        <v>11</v>
      </c>
      <c r="N10" s="41">
        <v>26</v>
      </c>
      <c r="O10" s="41">
        <v>215</v>
      </c>
      <c r="P10" s="41">
        <v>52</v>
      </c>
      <c r="Q10" s="41">
        <f t="shared" si="0"/>
        <v>246</v>
      </c>
    </row>
    <row r="11" spans="1:19" ht="54.95" customHeight="1" x14ac:dyDescent="0.25">
      <c r="A11" s="30">
        <v>3</v>
      </c>
      <c r="B11" s="47" t="s">
        <v>58</v>
      </c>
      <c r="C11" s="46">
        <v>39578</v>
      </c>
      <c r="D11" s="38">
        <v>14</v>
      </c>
      <c r="E11" s="42" t="s">
        <v>109</v>
      </c>
      <c r="F11" s="42">
        <v>33</v>
      </c>
      <c r="G11" s="42">
        <v>10.4</v>
      </c>
      <c r="H11" s="42">
        <v>23</v>
      </c>
      <c r="I11" s="42">
        <v>4</v>
      </c>
      <c r="J11" s="42">
        <v>2</v>
      </c>
      <c r="K11" s="42">
        <v>30</v>
      </c>
      <c r="L11" s="42">
        <v>44</v>
      </c>
      <c r="M11" s="42">
        <v>17</v>
      </c>
      <c r="N11" s="42">
        <v>38</v>
      </c>
      <c r="O11" s="42">
        <v>192</v>
      </c>
      <c r="P11" s="42">
        <v>34</v>
      </c>
      <c r="Q11" s="42">
        <f t="shared" si="0"/>
        <v>174</v>
      </c>
    </row>
    <row r="12" spans="1:19" ht="31.5" customHeight="1" x14ac:dyDescent="0.25">
      <c r="A12" s="43"/>
      <c r="B12" s="67" t="s">
        <v>17</v>
      </c>
      <c r="C12" s="67"/>
      <c r="D12" s="43"/>
      <c r="E12" s="43"/>
      <c r="F12" s="43"/>
      <c r="G12" s="43"/>
      <c r="H12" s="43"/>
      <c r="I12" s="43"/>
      <c r="J12" s="60" t="s">
        <v>14</v>
      </c>
      <c r="K12" s="60"/>
      <c r="L12" s="43"/>
      <c r="M12" s="43"/>
      <c r="N12" s="43"/>
      <c r="O12" s="43"/>
      <c r="P12" s="43"/>
      <c r="Q12" s="43">
        <f>SUM(Q5:Q11)</f>
        <v>1308</v>
      </c>
    </row>
  </sheetData>
  <mergeCells count="17"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  <mergeCell ref="Q3:Q4"/>
    <mergeCell ref="R3:R4"/>
    <mergeCell ref="B12:C12"/>
    <mergeCell ref="J12:K12"/>
  </mergeCells>
  <pageMargins left="0.7" right="0.7" top="0.75" bottom="0.75" header="0.3" footer="0.3"/>
  <pageSetup paperSize="9" scale="56" fitToHeight="0" orientation="landscape" horizontalDpi="0" verticalDpi="0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B4" zoomScale="86" zoomScaleNormal="86" workbookViewId="0">
      <selection activeCell="Q10" sqref="Q10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3.28515625" style="2" customWidth="1"/>
    <col min="6" max="6" width="12.42578125" style="2" customWidth="1"/>
    <col min="7" max="7" width="13.7109375" style="2" customWidth="1"/>
    <col min="8" max="8" width="12.42578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4.140625" style="2" customWidth="1"/>
    <col min="16" max="16" width="11.425781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64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48" t="s">
        <v>3</v>
      </c>
      <c r="F4" s="48" t="s">
        <v>4</v>
      </c>
      <c r="G4" s="48" t="s">
        <v>3</v>
      </c>
      <c r="H4" s="48" t="s">
        <v>4</v>
      </c>
      <c r="I4" s="48" t="s">
        <v>5</v>
      </c>
      <c r="J4" s="48" t="s">
        <v>4</v>
      </c>
      <c r="K4" s="48" t="s">
        <v>5</v>
      </c>
      <c r="L4" s="48" t="s">
        <v>4</v>
      </c>
      <c r="M4" s="48" t="s">
        <v>5</v>
      </c>
      <c r="N4" s="48" t="s">
        <v>4</v>
      </c>
      <c r="O4" s="48" t="s">
        <v>5</v>
      </c>
      <c r="P4" s="48" t="s">
        <v>4</v>
      </c>
      <c r="Q4" s="57"/>
      <c r="R4" s="56"/>
    </row>
    <row r="5" spans="1:19" ht="39.75" customHeight="1" x14ac:dyDescent="0.25">
      <c r="A5" s="51">
        <v>1</v>
      </c>
      <c r="B5" s="25" t="s">
        <v>59</v>
      </c>
      <c r="C5" s="54">
        <v>39766</v>
      </c>
      <c r="D5" s="7">
        <v>13</v>
      </c>
      <c r="E5" s="48" t="s">
        <v>111</v>
      </c>
      <c r="F5" s="48">
        <v>52</v>
      </c>
      <c r="G5" s="48">
        <v>8.6</v>
      </c>
      <c r="H5" s="48">
        <v>54</v>
      </c>
      <c r="I5" s="48">
        <v>13</v>
      </c>
      <c r="J5" s="48">
        <v>50</v>
      </c>
      <c r="K5" s="48">
        <v>25</v>
      </c>
      <c r="L5" s="48">
        <v>28</v>
      </c>
      <c r="M5" s="48">
        <v>9</v>
      </c>
      <c r="N5" s="48">
        <v>28</v>
      </c>
      <c r="O5" s="48">
        <v>217</v>
      </c>
      <c r="P5" s="48">
        <v>42</v>
      </c>
      <c r="Q5" s="48">
        <f>SUM(F5+H5+J5+L5+N5+P5)</f>
        <v>254</v>
      </c>
    </row>
    <row r="6" spans="1:19" ht="27.75" customHeight="1" x14ac:dyDescent="0.25">
      <c r="A6" s="51">
        <v>2</v>
      </c>
      <c r="B6" s="25" t="s">
        <v>60</v>
      </c>
      <c r="C6" s="54">
        <v>39429</v>
      </c>
      <c r="D6" s="7">
        <v>14</v>
      </c>
      <c r="E6" s="48" t="s">
        <v>110</v>
      </c>
      <c r="F6" s="48">
        <v>45</v>
      </c>
      <c r="G6" s="48">
        <v>8.8000000000000007</v>
      </c>
      <c r="H6" s="48">
        <v>44</v>
      </c>
      <c r="I6" s="48">
        <v>12</v>
      </c>
      <c r="J6" s="48">
        <v>42</v>
      </c>
      <c r="K6" s="48">
        <v>28</v>
      </c>
      <c r="L6" s="48">
        <v>30</v>
      </c>
      <c r="M6" s="48">
        <v>20</v>
      </c>
      <c r="N6" s="48">
        <v>56</v>
      </c>
      <c r="O6" s="48">
        <v>228</v>
      </c>
      <c r="P6" s="48">
        <v>48</v>
      </c>
      <c r="Q6" s="48">
        <f t="shared" ref="Q6:Q12" si="0">SUM(F6+H6+J6+L6+N6+P6)</f>
        <v>265</v>
      </c>
    </row>
    <row r="7" spans="1:19" ht="27.75" customHeight="1" x14ac:dyDescent="0.25">
      <c r="A7" s="51">
        <v>3</v>
      </c>
      <c r="B7" s="25" t="s">
        <v>112</v>
      </c>
      <c r="C7" s="54">
        <v>39832</v>
      </c>
      <c r="D7" s="7">
        <v>13</v>
      </c>
      <c r="E7" s="48" t="s">
        <v>113</v>
      </c>
      <c r="F7" s="48">
        <v>41</v>
      </c>
      <c r="G7" s="48">
        <v>8.6999999999999993</v>
      </c>
      <c r="H7" s="48">
        <v>52</v>
      </c>
      <c r="I7" s="48">
        <v>15</v>
      </c>
      <c r="J7" s="48">
        <v>56</v>
      </c>
      <c r="K7" s="48">
        <v>31</v>
      </c>
      <c r="L7" s="48">
        <v>40</v>
      </c>
      <c r="M7" s="48">
        <v>11</v>
      </c>
      <c r="N7" s="48">
        <v>32</v>
      </c>
      <c r="O7" s="48">
        <v>210</v>
      </c>
      <c r="P7" s="48">
        <v>35</v>
      </c>
      <c r="Q7" s="48">
        <f t="shared" si="0"/>
        <v>256</v>
      </c>
    </row>
    <row r="8" spans="1:19" s="22" customFormat="1" ht="17.25" customHeight="1" x14ac:dyDescent="0.25">
      <c r="A8" s="8"/>
      <c r="B8" s="45"/>
      <c r="C8" s="45"/>
      <c r="D8" s="3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51">
        <v>1</v>
      </c>
      <c r="B9" s="25" t="s">
        <v>61</v>
      </c>
      <c r="C9" s="54">
        <v>39735</v>
      </c>
      <c r="D9" s="7">
        <v>13</v>
      </c>
      <c r="E9" s="48" t="s">
        <v>114</v>
      </c>
      <c r="F9" s="48">
        <v>57</v>
      </c>
      <c r="G9" s="48">
        <v>9</v>
      </c>
      <c r="H9" s="48">
        <v>58</v>
      </c>
      <c r="I9" s="48">
        <v>41</v>
      </c>
      <c r="J9" s="48">
        <v>61</v>
      </c>
      <c r="K9" s="48">
        <v>27</v>
      </c>
      <c r="L9" s="48">
        <v>35</v>
      </c>
      <c r="M9" s="48">
        <v>20</v>
      </c>
      <c r="N9" s="48">
        <v>47</v>
      </c>
      <c r="O9" s="48">
        <v>200</v>
      </c>
      <c r="P9" s="48">
        <v>40</v>
      </c>
      <c r="Q9" s="48">
        <f t="shared" si="0"/>
        <v>298</v>
      </c>
    </row>
    <row r="10" spans="1:19" ht="30" customHeight="1" x14ac:dyDescent="0.25">
      <c r="A10" s="51">
        <v>2</v>
      </c>
      <c r="B10" s="25" t="s">
        <v>62</v>
      </c>
      <c r="C10" s="54">
        <v>39540</v>
      </c>
      <c r="D10" s="7">
        <v>14</v>
      </c>
      <c r="E10" s="48" t="s">
        <v>116</v>
      </c>
      <c r="F10" s="48">
        <v>28</v>
      </c>
      <c r="G10" s="48">
        <v>9.8000000000000007</v>
      </c>
      <c r="H10" s="48">
        <v>35</v>
      </c>
      <c r="I10" s="48">
        <v>16</v>
      </c>
      <c r="J10" s="48">
        <v>18</v>
      </c>
      <c r="K10" s="48">
        <v>25</v>
      </c>
      <c r="L10" s="48">
        <v>29</v>
      </c>
      <c r="M10" s="48">
        <v>21</v>
      </c>
      <c r="N10" s="48">
        <v>50</v>
      </c>
      <c r="O10" s="48">
        <v>194</v>
      </c>
      <c r="P10" s="48">
        <v>35</v>
      </c>
      <c r="Q10" s="48">
        <f t="shared" si="0"/>
        <v>195</v>
      </c>
    </row>
    <row r="11" spans="1:19" ht="54.95" customHeight="1" x14ac:dyDescent="0.25">
      <c r="A11" s="30">
        <v>3</v>
      </c>
      <c r="B11" s="25" t="s">
        <v>63</v>
      </c>
      <c r="C11" s="54">
        <v>39853</v>
      </c>
      <c r="D11" s="38">
        <v>13</v>
      </c>
      <c r="E11" s="49" t="s">
        <v>115</v>
      </c>
      <c r="F11" s="49">
        <v>33</v>
      </c>
      <c r="G11" s="49">
        <v>9.6999999999999993</v>
      </c>
      <c r="H11" s="49">
        <v>43</v>
      </c>
      <c r="I11" s="49">
        <v>14</v>
      </c>
      <c r="J11" s="49">
        <v>16</v>
      </c>
      <c r="K11" s="49">
        <v>26</v>
      </c>
      <c r="L11" s="49">
        <v>32</v>
      </c>
      <c r="M11" s="49">
        <v>15</v>
      </c>
      <c r="N11" s="49">
        <v>34</v>
      </c>
      <c r="O11" s="49">
        <v>180</v>
      </c>
      <c r="P11" s="49">
        <v>28</v>
      </c>
      <c r="Q11" s="49">
        <f t="shared" si="0"/>
        <v>186</v>
      </c>
    </row>
    <row r="12" spans="1:19" s="24" customFormat="1" x14ac:dyDescent="0.25">
      <c r="A12" s="51">
        <v>4</v>
      </c>
      <c r="B12" s="52"/>
      <c r="C12" s="53"/>
      <c r="D12" s="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>
        <f t="shared" si="0"/>
        <v>0</v>
      </c>
    </row>
    <row r="13" spans="1:19" ht="31.5" customHeight="1" x14ac:dyDescent="0.25">
      <c r="A13" s="50"/>
      <c r="B13" s="67" t="s">
        <v>17</v>
      </c>
      <c r="C13" s="67"/>
      <c r="D13" s="50"/>
      <c r="E13" s="50"/>
      <c r="F13" s="50"/>
      <c r="G13" s="50"/>
      <c r="H13" s="50"/>
      <c r="I13" s="50"/>
      <c r="J13" s="60" t="s">
        <v>14</v>
      </c>
      <c r="K13" s="60"/>
      <c r="L13" s="50"/>
      <c r="M13" s="50"/>
      <c r="N13" s="50"/>
      <c r="O13" s="50"/>
      <c r="P13" s="50"/>
      <c r="Q13" s="50">
        <f>SUM(Q5:Q12)</f>
        <v>1454</v>
      </c>
    </row>
  </sheetData>
  <mergeCells count="17">
    <mergeCell ref="Q3:Q4"/>
    <mergeCell ref="R3:R4"/>
    <mergeCell ref="B13:C13"/>
    <mergeCell ref="J13:K13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56" fitToHeight="0" orientation="landscape" horizontalDpi="360" verticalDpi="360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abSelected="1" topLeftCell="B2" zoomScale="86" zoomScaleNormal="86" workbookViewId="0">
      <selection activeCell="Q11" sqref="Q11"/>
    </sheetView>
  </sheetViews>
  <sheetFormatPr defaultRowHeight="18.75" x14ac:dyDescent="0.25"/>
  <cols>
    <col min="1" max="1" width="6.28515625" style="2" customWidth="1"/>
    <col min="2" max="2" width="23.85546875" style="2" customWidth="1"/>
    <col min="3" max="3" width="15.140625" style="2" customWidth="1"/>
    <col min="4" max="4" width="12" style="2" customWidth="1"/>
    <col min="5" max="5" width="13.28515625" style="2" customWidth="1"/>
    <col min="6" max="6" width="12.42578125" style="2" customWidth="1"/>
    <col min="7" max="7" width="13.7109375" style="2" customWidth="1"/>
    <col min="8" max="8" width="12.42578125" style="2" customWidth="1"/>
    <col min="9" max="9" width="14.140625" style="2" customWidth="1"/>
    <col min="10" max="10" width="12.5703125" style="2" customWidth="1"/>
    <col min="11" max="11" width="12.28515625" style="2" customWidth="1"/>
    <col min="12" max="12" width="10" style="2" customWidth="1"/>
    <col min="13" max="13" width="14.5703125" style="2" customWidth="1"/>
    <col min="14" max="14" width="11.85546875" style="2" customWidth="1"/>
    <col min="15" max="15" width="14.140625" style="2" customWidth="1"/>
    <col min="16" max="16" width="11.42578125" style="2" customWidth="1"/>
    <col min="17" max="17" width="11" style="2" customWidth="1"/>
    <col min="18" max="16384" width="9.140625" style="2"/>
  </cols>
  <sheetData>
    <row r="1" spans="1:19" ht="30.7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"/>
      <c r="S1" s="1"/>
    </row>
    <row r="2" spans="1:19" ht="41.25" customHeight="1" x14ac:dyDescent="0.25">
      <c r="A2" s="57" t="s">
        <v>12</v>
      </c>
      <c r="B2" s="57"/>
      <c r="C2" s="59" t="s">
        <v>11</v>
      </c>
      <c r="D2" s="59" t="s">
        <v>10</v>
      </c>
      <c r="E2" s="58" t="s">
        <v>71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9" ht="60" customHeight="1" x14ac:dyDescent="0.25">
      <c r="A3" s="57" t="s">
        <v>0</v>
      </c>
      <c r="B3" s="57" t="s">
        <v>1</v>
      </c>
      <c r="C3" s="62"/>
      <c r="D3" s="62"/>
      <c r="E3" s="57" t="s">
        <v>2</v>
      </c>
      <c r="F3" s="57"/>
      <c r="G3" s="57" t="s">
        <v>6</v>
      </c>
      <c r="H3" s="57"/>
      <c r="I3" s="57" t="s">
        <v>13</v>
      </c>
      <c r="J3" s="57"/>
      <c r="K3" s="57" t="s">
        <v>7</v>
      </c>
      <c r="L3" s="57"/>
      <c r="M3" s="57" t="s">
        <v>8</v>
      </c>
      <c r="N3" s="57"/>
      <c r="O3" s="64" t="s">
        <v>15</v>
      </c>
      <c r="P3" s="65"/>
      <c r="Q3" s="57" t="s">
        <v>9</v>
      </c>
      <c r="R3" s="56"/>
    </row>
    <row r="4" spans="1:19" ht="25.5" customHeight="1" x14ac:dyDescent="0.25">
      <c r="A4" s="59"/>
      <c r="B4" s="59"/>
      <c r="C4" s="62"/>
      <c r="D4" s="63"/>
      <c r="E4" s="48" t="s">
        <v>3</v>
      </c>
      <c r="F4" s="48" t="s">
        <v>4</v>
      </c>
      <c r="G4" s="48" t="s">
        <v>3</v>
      </c>
      <c r="H4" s="48" t="s">
        <v>4</v>
      </c>
      <c r="I4" s="48" t="s">
        <v>5</v>
      </c>
      <c r="J4" s="48" t="s">
        <v>4</v>
      </c>
      <c r="K4" s="48" t="s">
        <v>5</v>
      </c>
      <c r="L4" s="48" t="s">
        <v>4</v>
      </c>
      <c r="M4" s="48" t="s">
        <v>5</v>
      </c>
      <c r="N4" s="48" t="s">
        <v>4</v>
      </c>
      <c r="O4" s="48" t="s">
        <v>5</v>
      </c>
      <c r="P4" s="48" t="s">
        <v>4</v>
      </c>
      <c r="Q4" s="57"/>
      <c r="R4" s="56"/>
    </row>
    <row r="5" spans="1:19" ht="39.75" customHeight="1" x14ac:dyDescent="0.25">
      <c r="A5" s="51">
        <v>1</v>
      </c>
      <c r="B5" s="39" t="s">
        <v>65</v>
      </c>
      <c r="C5" s="55">
        <v>39654</v>
      </c>
      <c r="D5" s="39">
        <v>13</v>
      </c>
      <c r="E5" s="48" t="s">
        <v>117</v>
      </c>
      <c r="F5" s="48">
        <v>36</v>
      </c>
      <c r="G5" s="48">
        <v>8</v>
      </c>
      <c r="H5" s="48">
        <v>66</v>
      </c>
      <c r="I5" s="48">
        <v>8</v>
      </c>
      <c r="J5" s="48">
        <v>30</v>
      </c>
      <c r="K5" s="48">
        <v>22</v>
      </c>
      <c r="L5" s="48">
        <v>22</v>
      </c>
      <c r="M5" s="48">
        <v>13</v>
      </c>
      <c r="N5" s="48">
        <v>38</v>
      </c>
      <c r="O5" s="48">
        <v>230</v>
      </c>
      <c r="P5" s="48">
        <v>55</v>
      </c>
      <c r="Q5" s="48">
        <f>SUM(F5+H5+J5+L5+N5+P5)</f>
        <v>247</v>
      </c>
    </row>
    <row r="6" spans="1:19" ht="27.75" customHeight="1" x14ac:dyDescent="0.25">
      <c r="A6" s="51">
        <v>2</v>
      </c>
      <c r="B6" s="39" t="s">
        <v>66</v>
      </c>
      <c r="C6" s="55">
        <v>39728</v>
      </c>
      <c r="D6" s="39">
        <v>13</v>
      </c>
      <c r="E6" s="48" t="s">
        <v>119</v>
      </c>
      <c r="F6" s="48">
        <v>36</v>
      </c>
      <c r="G6" s="48">
        <v>8.4</v>
      </c>
      <c r="H6" s="48">
        <v>58</v>
      </c>
      <c r="I6" s="48">
        <v>5</v>
      </c>
      <c r="J6" s="48">
        <v>20</v>
      </c>
      <c r="K6" s="48">
        <v>22</v>
      </c>
      <c r="L6" s="48">
        <v>22</v>
      </c>
      <c r="M6" s="48">
        <v>9</v>
      </c>
      <c r="N6" s="48">
        <v>34</v>
      </c>
      <c r="O6" s="48">
        <v>231</v>
      </c>
      <c r="P6" s="48">
        <v>55</v>
      </c>
      <c r="Q6" s="48">
        <f t="shared" ref="Q6:Q11" si="0">SUM(F6+H6+J6+L6+N6+P6)</f>
        <v>225</v>
      </c>
    </row>
    <row r="7" spans="1:19" ht="27.75" customHeight="1" x14ac:dyDescent="0.25">
      <c r="A7" s="51">
        <v>3</v>
      </c>
      <c r="B7" s="39" t="s">
        <v>67</v>
      </c>
      <c r="C7" s="40">
        <v>39747</v>
      </c>
      <c r="D7" s="39">
        <v>13</v>
      </c>
      <c r="E7" s="48" t="s">
        <v>118</v>
      </c>
      <c r="F7" s="48">
        <v>41</v>
      </c>
      <c r="G7" s="48">
        <v>8.1</v>
      </c>
      <c r="H7" s="48">
        <v>64</v>
      </c>
      <c r="I7" s="48">
        <v>11</v>
      </c>
      <c r="J7" s="48">
        <v>42</v>
      </c>
      <c r="K7" s="48">
        <v>24</v>
      </c>
      <c r="L7" s="48">
        <v>26</v>
      </c>
      <c r="M7" s="48">
        <v>5</v>
      </c>
      <c r="N7" s="48">
        <v>20</v>
      </c>
      <c r="O7" s="48">
        <v>191</v>
      </c>
      <c r="P7" s="48">
        <v>23</v>
      </c>
      <c r="Q7" s="48">
        <f t="shared" si="0"/>
        <v>216</v>
      </c>
    </row>
    <row r="8" spans="1:19" s="22" customFormat="1" ht="17.25" customHeight="1" x14ac:dyDescent="0.25">
      <c r="A8" s="8"/>
      <c r="B8" s="45"/>
      <c r="C8" s="45"/>
      <c r="D8" s="69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0</v>
      </c>
    </row>
    <row r="9" spans="1:19" ht="34.5" customHeight="1" x14ac:dyDescent="0.25">
      <c r="A9" s="51">
        <v>1</v>
      </c>
      <c r="B9" s="39" t="s">
        <v>68</v>
      </c>
      <c r="C9" s="40">
        <v>39836</v>
      </c>
      <c r="D9" s="39">
        <v>13</v>
      </c>
      <c r="E9" s="48" t="s">
        <v>120</v>
      </c>
      <c r="F9" s="48">
        <v>49</v>
      </c>
      <c r="G9" s="48">
        <v>8.8000000000000007</v>
      </c>
      <c r="H9" s="48">
        <v>62</v>
      </c>
      <c r="I9" s="48">
        <v>7</v>
      </c>
      <c r="J9" s="48">
        <v>6</v>
      </c>
      <c r="K9" s="48">
        <v>21</v>
      </c>
      <c r="L9" s="48">
        <v>21</v>
      </c>
      <c r="M9" s="48">
        <v>19</v>
      </c>
      <c r="N9" s="48">
        <v>44</v>
      </c>
      <c r="O9" s="48">
        <v>211</v>
      </c>
      <c r="P9" s="48">
        <v>50</v>
      </c>
      <c r="Q9" s="48">
        <f t="shared" si="0"/>
        <v>232</v>
      </c>
    </row>
    <row r="10" spans="1:19" ht="30" customHeight="1" x14ac:dyDescent="0.25">
      <c r="A10" s="51">
        <v>2</v>
      </c>
      <c r="B10" s="39" t="s">
        <v>69</v>
      </c>
      <c r="C10" s="40">
        <v>39771</v>
      </c>
      <c r="D10" s="39">
        <v>13</v>
      </c>
      <c r="E10" s="48" t="s">
        <v>121</v>
      </c>
      <c r="F10" s="48">
        <v>12</v>
      </c>
      <c r="G10" s="48">
        <v>9.1999999999999993</v>
      </c>
      <c r="H10" s="48">
        <v>54</v>
      </c>
      <c r="I10" s="48">
        <v>15</v>
      </c>
      <c r="J10" s="48">
        <v>18</v>
      </c>
      <c r="K10" s="48">
        <v>25</v>
      </c>
      <c r="L10" s="48">
        <v>29</v>
      </c>
      <c r="M10" s="48">
        <v>25</v>
      </c>
      <c r="N10" s="48">
        <v>58</v>
      </c>
      <c r="O10" s="48">
        <v>191</v>
      </c>
      <c r="P10" s="48">
        <v>33</v>
      </c>
      <c r="Q10" s="48">
        <f t="shared" si="0"/>
        <v>204</v>
      </c>
    </row>
    <row r="11" spans="1:19" ht="54.95" customHeight="1" x14ac:dyDescent="0.25">
      <c r="A11" s="30">
        <v>3</v>
      </c>
      <c r="B11" s="39" t="s">
        <v>70</v>
      </c>
      <c r="C11" s="40">
        <v>39563</v>
      </c>
      <c r="D11" s="39">
        <v>14</v>
      </c>
      <c r="E11" s="49" t="s">
        <v>122</v>
      </c>
      <c r="F11" s="49">
        <v>36</v>
      </c>
      <c r="G11" s="49">
        <v>9.5</v>
      </c>
      <c r="H11" s="49">
        <v>41</v>
      </c>
      <c r="I11" s="49">
        <v>54</v>
      </c>
      <c r="J11" s="49">
        <v>67</v>
      </c>
      <c r="K11" s="49">
        <v>27</v>
      </c>
      <c r="L11" s="49">
        <v>35</v>
      </c>
      <c r="M11" s="49">
        <v>13</v>
      </c>
      <c r="N11" s="49">
        <v>30</v>
      </c>
      <c r="O11" s="49">
        <v>193</v>
      </c>
      <c r="P11" s="49">
        <v>34</v>
      </c>
      <c r="Q11" s="49">
        <f t="shared" si="0"/>
        <v>243</v>
      </c>
    </row>
    <row r="12" spans="1:19" ht="31.5" customHeight="1" x14ac:dyDescent="0.25">
      <c r="A12" s="50"/>
      <c r="B12" s="67" t="s">
        <v>17</v>
      </c>
      <c r="C12" s="67"/>
      <c r="D12" s="50"/>
      <c r="E12" s="50"/>
      <c r="F12" s="50"/>
      <c r="G12" s="50"/>
      <c r="H12" s="50"/>
      <c r="I12" s="50"/>
      <c r="J12" s="60" t="s">
        <v>14</v>
      </c>
      <c r="K12" s="60"/>
      <c r="L12" s="50"/>
      <c r="M12" s="50"/>
      <c r="N12" s="50"/>
      <c r="O12" s="50"/>
      <c r="P12" s="50"/>
      <c r="Q12" s="50">
        <f>SUM(Q5:Q11)</f>
        <v>1367</v>
      </c>
    </row>
  </sheetData>
  <mergeCells count="17">
    <mergeCell ref="Q3:Q4"/>
    <mergeCell ref="R3:R4"/>
    <mergeCell ref="B12:C12"/>
    <mergeCell ref="J12:K12"/>
    <mergeCell ref="A1:Q1"/>
    <mergeCell ref="A2:B2"/>
    <mergeCell ref="C2:C4"/>
    <mergeCell ref="D2:D4"/>
    <mergeCell ref="E2:Q2"/>
    <mergeCell ref="A3:A4"/>
    <mergeCell ref="B3:B4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scale="56" fitToHeight="0" orientation="landscape" horizontalDpi="360" verticalDpi="36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янышская сош</vt:lpstr>
      <vt:lpstr>тюрлеминская</vt:lpstr>
      <vt:lpstr>моргауши</vt:lpstr>
      <vt:lpstr>цивильский</vt:lpstr>
      <vt:lpstr>красночетаи</vt:lpstr>
      <vt:lpstr>вурнары</vt:lpstr>
      <vt:lpstr>шемурша</vt:lpstr>
      <vt:lpstr>батырево</vt:lpstr>
      <vt:lpstr>батырево!Область_печати</vt:lpstr>
      <vt:lpstr>вурнары!Область_печати</vt:lpstr>
      <vt:lpstr>красночетаи!Область_печати</vt:lpstr>
      <vt:lpstr>моргауши!Область_печати</vt:lpstr>
      <vt:lpstr>тюрлеминская!Область_печати</vt:lpstr>
      <vt:lpstr>цивильский!Область_печати</vt:lpstr>
      <vt:lpstr>шемурша!Область_печати</vt:lpstr>
      <vt:lpstr>'янышская сош'!Область_печати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2022-05-30T12:50:41Z</dcterms:modified>
</cp:coreProperties>
</file>