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1"/>
  </bookViews>
  <sheets>
    <sheet name="Протокол КТМ" sheetId="1" r:id="rId1"/>
    <sheet name="ЗМК" sheetId="2" r:id="rId2"/>
    <sheet name="Лист1" sheetId="3" r:id="rId3"/>
  </sheets>
  <definedNames>
    <definedName name="Excel_BuiltIn__FilterDatabase" localSheetId="0">'Протокол КТМ'!$A$7:$B$17</definedName>
  </definedNames>
  <calcPr fullCalcOnLoad="1"/>
</workbook>
</file>

<file path=xl/sharedStrings.xml><?xml version="1.0" encoding="utf-8"?>
<sst xmlns="http://schemas.openxmlformats.org/spreadsheetml/2006/main" count="101" uniqueCount="54">
  <si>
    <t>№ п/п</t>
  </si>
  <si>
    <t>Название команды</t>
  </si>
  <si>
    <t>Измерение</t>
  </si>
  <si>
    <t>Палатка</t>
  </si>
  <si>
    <t>Сигналы</t>
  </si>
  <si>
    <t>Топография</t>
  </si>
  <si>
    <t>Медицина</t>
  </si>
  <si>
    <t>Обвязка</t>
  </si>
  <si>
    <t>Разведение костра</t>
  </si>
  <si>
    <t>Узлы</t>
  </si>
  <si>
    <t>ШТРАФЫ</t>
  </si>
  <si>
    <t>ИТОГО
БАЛЛОВ</t>
  </si>
  <si>
    <t>Место</t>
  </si>
  <si>
    <t>баллы</t>
  </si>
  <si>
    <t>очки</t>
  </si>
  <si>
    <t>время</t>
  </si>
  <si>
    <t>49 Межреспубликанский туристский слёт работников образования Республики Татарстан, Чувашской Республики и Республики Марий Эл "ТатЧуМара - 2021"</t>
  </si>
  <si>
    <t>Зачётная маршрутная книжка Контрольного туристского маршрута</t>
  </si>
  <si>
    <t>Команда</t>
  </si>
  <si>
    <t>№</t>
  </si>
  <si>
    <t>Этап</t>
  </si>
  <si>
    <t>Время
начала
этапа</t>
  </si>
  <si>
    <t>Время окончания этапа</t>
  </si>
  <si>
    <t>КВ этапа</t>
  </si>
  <si>
    <t>СТАРТ</t>
  </si>
  <si>
    <t>Природа</t>
  </si>
  <si>
    <t>Лесные обитатели</t>
  </si>
  <si>
    <t>ФИНИШ</t>
  </si>
  <si>
    <t>Время</t>
  </si>
  <si>
    <t>Штрафы</t>
  </si>
  <si>
    <t>АЗИМУТ</t>
  </si>
  <si>
    <t>Белые лесорубы</t>
  </si>
  <si>
    <t>г. Новочебоксарск</t>
  </si>
  <si>
    <t>Канаш ен</t>
  </si>
  <si>
    <t>Куславккасем</t>
  </si>
  <si>
    <t>МБОУ ДО СДЮТиЭ г.Бугульма</t>
  </si>
  <si>
    <t>МБУ ДО "Дворец школьников" Арского муниципального района</t>
  </si>
  <si>
    <t xml:space="preserve">МБУДО "ДДЮТиЭ" Московского района г.Казани </t>
  </si>
  <si>
    <t>Приволжанин</t>
  </si>
  <si>
    <t>Советский район</t>
  </si>
  <si>
    <t>Цивильский район Чувашской Республики</t>
  </si>
  <si>
    <t>Чебоксарский район</t>
  </si>
  <si>
    <t>Ядрин</t>
  </si>
  <si>
    <t>Предстартовая проверка</t>
  </si>
  <si>
    <t>Подпись судьи</t>
  </si>
  <si>
    <t>%</t>
  </si>
  <si>
    <t>Протокол контрольного туристского маршрута</t>
  </si>
  <si>
    <t>XLIX Межреспубликанский туристский слёт работников образования Республики Татарстан, Чувашской Республики и Республики Марий Эл «ТатЧуМара - 2021»</t>
  </si>
  <si>
    <t>14 мая 2021 г., Чувашская Республика, р. Варламовка, Заволжье</t>
  </si>
  <si>
    <t>Лесные
обитатели</t>
  </si>
  <si>
    <t>время+штрафы</t>
  </si>
  <si>
    <t>Удмуртия</t>
  </si>
  <si>
    <t>МБУДО ДДЮТиЭ "Простор"</t>
  </si>
  <si>
    <t>город Чебоксары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</si>
</sst>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h:mm;@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color indexed="8"/>
      <name val="Times New Roman"/>
      <family val="1"/>
    </font>
    <font>
      <sz val="14"/>
      <color indexed="8"/>
      <name val="Times New Roman"/>
      <family val="1"/>
    </font>
    <font>
      <b/>
      <sz val="26"/>
      <color indexed="8"/>
      <name val="Times New Roman"/>
      <family val="1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1"/>
      <color indexed="8"/>
      <name val="Calibri"/>
      <family val="2"/>
    </font>
    <font>
      <b/>
      <sz val="9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2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1"/>
      <color theme="1"/>
      <name val="Calibri"/>
      <family val="2"/>
    </font>
    <font>
      <b/>
      <sz val="9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sz val="2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0808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 style="medium">
        <color indexed="8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1">
    <xf numFmtId="0" fontId="0" fillId="0" borderId="0" xfId="0" applyFont="1" applyAlignment="1">
      <alignment/>
    </xf>
    <xf numFmtId="0" fontId="1" fillId="0" borderId="0" xfId="55" applyAlignment="1">
      <alignment vertical="center"/>
      <protection/>
    </xf>
    <xf numFmtId="20" fontId="1" fillId="0" borderId="0" xfId="55" applyNumberFormat="1" applyAlignment="1">
      <alignment vertical="center"/>
      <protection/>
    </xf>
    <xf numFmtId="0" fontId="6" fillId="33" borderId="10" xfId="55" applyFont="1" applyFill="1" applyBorder="1" applyAlignment="1">
      <alignment horizontal="center" vertical="center"/>
      <protection/>
    </xf>
    <xf numFmtId="0" fontId="42" fillId="0" borderId="11" xfId="55" applyFont="1" applyBorder="1" applyAlignment="1">
      <alignment horizontal="center" vertical="center"/>
      <protection/>
    </xf>
    <xf numFmtId="0" fontId="42" fillId="0" borderId="12" xfId="55" applyFont="1" applyBorder="1" applyAlignment="1">
      <alignment horizontal="center" vertical="center"/>
      <protection/>
    </xf>
    <xf numFmtId="0" fontId="6" fillId="0" borderId="13" xfId="55" applyFont="1" applyBorder="1" applyAlignment="1">
      <alignment horizontal="center" vertical="center"/>
      <protection/>
    </xf>
    <xf numFmtId="0" fontId="6" fillId="0" borderId="10" xfId="55" applyFont="1" applyBorder="1" applyAlignment="1">
      <alignment horizontal="center" vertical="center"/>
      <protection/>
    </xf>
    <xf numFmtId="0" fontId="6" fillId="0" borderId="14" xfId="55" applyFont="1" applyBorder="1" applyAlignment="1">
      <alignment horizontal="center" vertical="center"/>
      <protection/>
    </xf>
    <xf numFmtId="20" fontId="6" fillId="33" borderId="14" xfId="55" applyNumberFormat="1" applyFont="1" applyFill="1" applyBorder="1" applyAlignment="1">
      <alignment horizontal="center" vertical="center"/>
      <protection/>
    </xf>
    <xf numFmtId="2" fontId="42" fillId="0" borderId="15" xfId="55" applyNumberFormat="1" applyFont="1" applyBorder="1" applyAlignment="1">
      <alignment horizontal="center" vertical="center"/>
      <protection/>
    </xf>
    <xf numFmtId="0" fontId="6" fillId="0" borderId="13" xfId="55" applyFont="1" applyBorder="1" applyAlignment="1">
      <alignment horizontal="center" vertical="center" wrapText="1"/>
      <protection/>
    </xf>
    <xf numFmtId="20" fontId="6" fillId="33" borderId="10" xfId="55" applyNumberFormat="1" applyFont="1" applyFill="1" applyBorder="1" applyAlignment="1">
      <alignment horizontal="center" vertical="center"/>
      <protection/>
    </xf>
    <xf numFmtId="2" fontId="42" fillId="0" borderId="11" xfId="55" applyNumberFormat="1" applyFont="1" applyBorder="1" applyAlignment="1">
      <alignment horizontal="center" vertical="center"/>
      <protection/>
    </xf>
    <xf numFmtId="0" fontId="6" fillId="0" borderId="16" xfId="55" applyFont="1" applyBorder="1" applyAlignment="1">
      <alignment horizontal="center" vertical="center"/>
      <protection/>
    </xf>
    <xf numFmtId="0" fontId="6" fillId="0" borderId="17" xfId="55" applyFont="1" applyBorder="1" applyAlignment="1">
      <alignment horizontal="center" vertical="center"/>
      <protection/>
    </xf>
    <xf numFmtId="0" fontId="6" fillId="0" borderId="18" xfId="55" applyFont="1" applyBorder="1" applyAlignment="1">
      <alignment horizontal="center" vertical="center"/>
      <protection/>
    </xf>
    <xf numFmtId="0" fontId="6" fillId="0" borderId="19" xfId="55" applyFont="1" applyBorder="1" applyAlignment="1">
      <alignment horizontal="center" vertical="center"/>
      <protection/>
    </xf>
    <xf numFmtId="0" fontId="6" fillId="0" borderId="20" xfId="55" applyFont="1" applyBorder="1" applyAlignment="1">
      <alignment horizontal="center" vertical="center"/>
      <protection/>
    </xf>
    <xf numFmtId="0" fontId="6" fillId="0" borderId="21" xfId="55" applyFont="1" applyBorder="1" applyAlignment="1">
      <alignment horizontal="center" vertical="center"/>
      <protection/>
    </xf>
    <xf numFmtId="2" fontId="6" fillId="0" borderId="22" xfId="55" applyNumberFormat="1" applyFont="1" applyBorder="1" applyAlignment="1">
      <alignment horizontal="center" vertical="center"/>
      <protection/>
    </xf>
    <xf numFmtId="2" fontId="6" fillId="0" borderId="18" xfId="55" applyNumberFormat="1" applyFont="1" applyBorder="1" applyAlignment="1">
      <alignment horizontal="center" vertical="center"/>
      <protection/>
    </xf>
    <xf numFmtId="0" fontId="8" fillId="0" borderId="23" xfId="54" applyFont="1" applyBorder="1" applyAlignment="1">
      <alignment horizontal="center" vertical="center" wrapText="1"/>
      <protection/>
    </xf>
    <xf numFmtId="10" fontId="1" fillId="0" borderId="24" xfId="55" applyNumberFormat="1" applyBorder="1" applyAlignment="1">
      <alignment horizontal="center" vertical="center"/>
      <protection/>
    </xf>
    <xf numFmtId="2" fontId="1" fillId="0" borderId="25" xfId="55" applyNumberFormat="1" applyBorder="1" applyAlignment="1">
      <alignment horizontal="center" vertical="center"/>
      <protection/>
    </xf>
    <xf numFmtId="1" fontId="1" fillId="0" borderId="26" xfId="55" applyNumberFormat="1" applyBorder="1" applyAlignment="1">
      <alignment horizontal="center" vertical="center"/>
      <protection/>
    </xf>
    <xf numFmtId="10" fontId="1" fillId="0" borderId="27" xfId="55" applyNumberFormat="1" applyBorder="1" applyAlignment="1">
      <alignment horizontal="center" vertical="center"/>
      <protection/>
    </xf>
    <xf numFmtId="2" fontId="1" fillId="0" borderId="28" xfId="55" applyNumberFormat="1" applyBorder="1" applyAlignment="1">
      <alignment horizontal="center" vertical="center"/>
      <protection/>
    </xf>
    <xf numFmtId="1" fontId="1" fillId="0" borderId="29" xfId="55" applyNumberFormat="1" applyBorder="1" applyAlignment="1">
      <alignment horizontal="center" vertical="center"/>
      <protection/>
    </xf>
    <xf numFmtId="166" fontId="1" fillId="0" borderId="24" xfId="55" applyNumberFormat="1" applyBorder="1" applyAlignment="1">
      <alignment horizontal="center" vertical="center"/>
      <protection/>
    </xf>
    <xf numFmtId="167" fontId="1" fillId="0" borderId="30" xfId="55" applyNumberFormat="1" applyBorder="1" applyAlignment="1">
      <alignment horizontal="center" vertical="center"/>
      <protection/>
    </xf>
    <xf numFmtId="167" fontId="1" fillId="0" borderId="24" xfId="55" applyNumberFormat="1" applyBorder="1" applyAlignment="1">
      <alignment horizontal="center" vertical="center"/>
      <protection/>
    </xf>
    <xf numFmtId="2" fontId="1" fillId="0" borderId="31" xfId="55" applyNumberFormat="1" applyBorder="1" applyAlignment="1">
      <alignment horizontal="center" vertical="center"/>
      <protection/>
    </xf>
    <xf numFmtId="2" fontId="1" fillId="0" borderId="32" xfId="55" applyNumberFormat="1" applyBorder="1" applyAlignment="1">
      <alignment horizontal="center" vertical="center"/>
      <protection/>
    </xf>
    <xf numFmtId="2" fontId="1" fillId="0" borderId="26" xfId="55" applyNumberFormat="1" applyBorder="1" applyAlignment="1">
      <alignment horizontal="center" vertical="center"/>
      <protection/>
    </xf>
    <xf numFmtId="167" fontId="1" fillId="34" borderId="29" xfId="55" applyNumberFormat="1" applyFill="1" applyBorder="1" applyAlignment="1">
      <alignment horizontal="center" vertical="center"/>
      <protection/>
    </xf>
    <xf numFmtId="20" fontId="1" fillId="0" borderId="26" xfId="55" applyNumberFormat="1" applyBorder="1" applyAlignment="1">
      <alignment horizontal="center" vertical="center"/>
      <protection/>
    </xf>
    <xf numFmtId="167" fontId="1" fillId="0" borderId="29" xfId="55" applyNumberFormat="1" applyBorder="1" applyAlignment="1">
      <alignment horizontal="center" vertical="center"/>
      <protection/>
    </xf>
    <xf numFmtId="2" fontId="1" fillId="0" borderId="33" xfId="55" applyNumberFormat="1" applyBorder="1" applyAlignment="1">
      <alignment horizontal="center" vertical="center"/>
      <protection/>
    </xf>
    <xf numFmtId="2" fontId="1" fillId="0" borderId="34" xfId="55" applyNumberFormat="1" applyBorder="1" applyAlignment="1">
      <alignment horizontal="center" vertical="center"/>
      <protection/>
    </xf>
    <xf numFmtId="1" fontId="1" fillId="0" borderId="35" xfId="55" applyNumberFormat="1" applyBorder="1" applyAlignment="1">
      <alignment horizontal="center" vertical="center"/>
      <protection/>
    </xf>
    <xf numFmtId="1" fontId="1" fillId="0" borderId="36" xfId="55" applyNumberFormat="1" applyBorder="1" applyAlignment="1">
      <alignment horizontal="center" vertical="center"/>
      <protection/>
    </xf>
    <xf numFmtId="166" fontId="1" fillId="0" borderId="27" xfId="55" applyNumberFormat="1" applyBorder="1" applyAlignment="1">
      <alignment horizontal="center" vertical="center"/>
      <protection/>
    </xf>
    <xf numFmtId="167" fontId="1" fillId="0" borderId="37" xfId="55" applyNumberFormat="1" applyBorder="1" applyAlignment="1">
      <alignment horizontal="center" vertical="center"/>
      <protection/>
    </xf>
    <xf numFmtId="167" fontId="1" fillId="0" borderId="27" xfId="55" applyNumberFormat="1" applyBorder="1" applyAlignment="1">
      <alignment horizontal="center" vertical="center"/>
      <protection/>
    </xf>
    <xf numFmtId="2" fontId="1" fillId="0" borderId="35" xfId="55" applyNumberFormat="1" applyBorder="1" applyAlignment="1">
      <alignment horizontal="center" vertical="center"/>
      <protection/>
    </xf>
    <xf numFmtId="167" fontId="1" fillId="34" borderId="36" xfId="55" applyNumberFormat="1" applyFill="1" applyBorder="1" applyAlignment="1">
      <alignment horizontal="center" vertical="center"/>
      <protection/>
    </xf>
    <xf numFmtId="20" fontId="1" fillId="0" borderId="35" xfId="55" applyNumberFormat="1" applyBorder="1" applyAlignment="1">
      <alignment horizontal="center" vertical="center"/>
      <protection/>
    </xf>
    <xf numFmtId="167" fontId="1" fillId="0" borderId="36" xfId="55" applyNumberFormat="1" applyBorder="1" applyAlignment="1">
      <alignment horizontal="center" vertical="center"/>
      <protection/>
    </xf>
    <xf numFmtId="2" fontId="1" fillId="0" borderId="38" xfId="55" applyNumberFormat="1" applyBorder="1" applyAlignment="1">
      <alignment horizontal="center" vertical="center"/>
      <protection/>
    </xf>
    <xf numFmtId="0" fontId="1" fillId="0" borderId="0" xfId="55" applyAlignment="1">
      <alignment horizontal="center" vertical="center"/>
      <protection/>
    </xf>
    <xf numFmtId="0" fontId="51" fillId="0" borderId="39" xfId="0" applyFont="1" applyBorder="1" applyAlignment="1">
      <alignment horizontal="center" vertical="center" wrapText="1"/>
    </xf>
    <xf numFmtId="0" fontId="51" fillId="0" borderId="40" xfId="0" applyFont="1" applyBorder="1" applyAlignment="1">
      <alignment horizontal="center" vertical="center" wrapText="1"/>
    </xf>
    <xf numFmtId="0" fontId="51" fillId="0" borderId="41" xfId="0" applyFont="1" applyBorder="1" applyAlignment="1">
      <alignment horizontal="center" vertical="center" wrapText="1"/>
    </xf>
    <xf numFmtId="0" fontId="51" fillId="35" borderId="42" xfId="0" applyFont="1" applyFill="1" applyBorder="1" applyAlignment="1">
      <alignment horizontal="center" vertical="center" wrapText="1"/>
    </xf>
    <xf numFmtId="0" fontId="51" fillId="0" borderId="23" xfId="0" applyFont="1" applyBorder="1" applyAlignment="1">
      <alignment horizontal="center" vertical="center" wrapText="1"/>
    </xf>
    <xf numFmtId="20" fontId="51" fillId="0" borderId="23" xfId="0" applyNumberFormat="1" applyFont="1" applyBorder="1" applyAlignment="1">
      <alignment horizontal="center" vertical="center" wrapText="1"/>
    </xf>
    <xf numFmtId="0" fontId="51" fillId="35" borderId="23" xfId="0" applyFont="1" applyFill="1" applyBorder="1" applyAlignment="1">
      <alignment horizontal="center" vertical="center" wrapText="1"/>
    </xf>
    <xf numFmtId="0" fontId="51" fillId="35" borderId="43" xfId="0" applyFont="1" applyFill="1" applyBorder="1" applyAlignment="1">
      <alignment horizontal="center" vertical="center" wrapText="1"/>
    </xf>
    <xf numFmtId="20" fontId="0" fillId="0" borderId="0" xfId="0" applyNumberFormat="1" applyAlignment="1">
      <alignment/>
    </xf>
    <xf numFmtId="0" fontId="51" fillId="0" borderId="42" xfId="0" applyFont="1" applyBorder="1" applyAlignment="1">
      <alignment horizontal="center" vertical="center" wrapText="1"/>
    </xf>
    <xf numFmtId="0" fontId="51" fillId="0" borderId="43" xfId="0" applyFont="1" applyBorder="1" applyAlignment="1">
      <alignment horizontal="center" vertical="center" wrapText="1"/>
    </xf>
    <xf numFmtId="0" fontId="51" fillId="35" borderId="44" xfId="0" applyFont="1" applyFill="1" applyBorder="1" applyAlignment="1">
      <alignment horizontal="center" vertical="center" wrapText="1"/>
    </xf>
    <xf numFmtId="0" fontId="51" fillId="35" borderId="45" xfId="0" applyFont="1" applyFill="1" applyBorder="1" applyAlignment="1">
      <alignment horizontal="center" vertical="center" wrapText="1"/>
    </xf>
    <xf numFmtId="0" fontId="51" fillId="35" borderId="46" xfId="0" applyFont="1" applyFill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41" fillId="0" borderId="23" xfId="0" applyFont="1" applyBorder="1" applyAlignment="1">
      <alignment horizontal="center" vertical="center"/>
    </xf>
    <xf numFmtId="0" fontId="51" fillId="0" borderId="47" xfId="0" applyFont="1" applyBorder="1" applyAlignment="1">
      <alignment horizontal="center" vertical="center" wrapText="1"/>
    </xf>
    <xf numFmtId="20" fontId="51" fillId="0" borderId="47" xfId="0" applyNumberFormat="1" applyFont="1" applyBorder="1" applyAlignment="1">
      <alignment horizontal="center" vertical="center" wrapText="1"/>
    </xf>
    <xf numFmtId="0" fontId="52" fillId="0" borderId="23" xfId="0" applyFont="1" applyBorder="1" applyAlignment="1">
      <alignment horizontal="center" vertical="center" wrapText="1"/>
    </xf>
    <xf numFmtId="20" fontId="52" fillId="0" borderId="23" xfId="0" applyNumberFormat="1" applyFont="1" applyBorder="1" applyAlignment="1">
      <alignment horizontal="center" vertical="center" wrapText="1"/>
    </xf>
    <xf numFmtId="0" fontId="52" fillId="0" borderId="45" xfId="0" applyFont="1" applyBorder="1" applyAlignment="1">
      <alignment horizontal="center" vertical="center" wrapText="1"/>
    </xf>
    <xf numFmtId="0" fontId="52" fillId="35" borderId="45" xfId="0" applyFont="1" applyFill="1" applyBorder="1" applyAlignment="1">
      <alignment horizontal="center" vertical="center" wrapText="1"/>
    </xf>
    <xf numFmtId="20" fontId="52" fillId="0" borderId="45" xfId="0" applyNumberFormat="1" applyFont="1" applyBorder="1" applyAlignment="1">
      <alignment horizontal="center" vertical="center" wrapText="1"/>
    </xf>
    <xf numFmtId="0" fontId="6" fillId="33" borderId="48" xfId="55" applyFont="1" applyFill="1" applyBorder="1" applyAlignment="1">
      <alignment horizontal="center" vertical="center"/>
      <protection/>
    </xf>
    <xf numFmtId="0" fontId="8" fillId="0" borderId="23" xfId="53" applyFont="1" applyBorder="1" applyAlignment="1">
      <alignment vertical="center" wrapText="1"/>
      <protection/>
    </xf>
    <xf numFmtId="0" fontId="6" fillId="33" borderId="49" xfId="55" applyFont="1" applyFill="1" applyBorder="1" applyAlignment="1">
      <alignment horizontal="center" vertical="center"/>
      <protection/>
    </xf>
    <xf numFmtId="1" fontId="1" fillId="34" borderId="35" xfId="55" applyNumberFormat="1" applyFill="1" applyBorder="1" applyAlignment="1">
      <alignment horizontal="center" vertical="center"/>
      <protection/>
    </xf>
    <xf numFmtId="1" fontId="1" fillId="34" borderId="26" xfId="55" applyNumberFormat="1" applyFill="1" applyBorder="1" applyAlignment="1">
      <alignment horizontal="center" vertical="center"/>
      <protection/>
    </xf>
    <xf numFmtId="0" fontId="6" fillId="33" borderId="13" xfId="55" applyFont="1" applyFill="1" applyBorder="1" applyAlignment="1">
      <alignment horizontal="center" vertical="center"/>
      <protection/>
    </xf>
    <xf numFmtId="0" fontId="6" fillId="33" borderId="10" xfId="55" applyFont="1" applyFill="1" applyBorder="1" applyAlignment="1">
      <alignment horizontal="center" vertical="center" wrapText="1"/>
      <protection/>
    </xf>
    <xf numFmtId="1" fontId="9" fillId="0" borderId="38" xfId="55" applyNumberFormat="1" applyFont="1" applyBorder="1" applyAlignment="1">
      <alignment horizontal="center" vertical="center"/>
      <protection/>
    </xf>
    <xf numFmtId="0" fontId="9" fillId="0" borderId="38" xfId="55" applyFont="1" applyBorder="1" applyAlignment="1">
      <alignment horizontal="center" vertical="center"/>
      <protection/>
    </xf>
    <xf numFmtId="0" fontId="2" fillId="0" borderId="0" xfId="55" applyFont="1" applyAlignment="1">
      <alignment horizontal="center" vertical="center"/>
      <protection/>
    </xf>
    <xf numFmtId="0" fontId="3" fillId="0" borderId="0" xfId="55" applyFont="1" applyAlignment="1">
      <alignment horizontal="right" vertical="center"/>
      <protection/>
    </xf>
    <xf numFmtId="0" fontId="4" fillId="0" borderId="0" xfId="55" applyFont="1" applyBorder="1" applyAlignment="1">
      <alignment horizontal="center" vertical="center"/>
      <protection/>
    </xf>
    <xf numFmtId="0" fontId="5" fillId="0" borderId="0" xfId="55" applyFont="1" applyBorder="1" applyAlignment="1">
      <alignment horizontal="center" vertical="center"/>
      <protection/>
    </xf>
    <xf numFmtId="0" fontId="6" fillId="0" borderId="50" xfId="55" applyFont="1" applyBorder="1" applyAlignment="1">
      <alignment horizontal="center" vertical="center" wrapText="1"/>
      <protection/>
    </xf>
    <xf numFmtId="0" fontId="6" fillId="0" borderId="51" xfId="55" applyFont="1" applyBorder="1" applyAlignment="1">
      <alignment horizontal="center" vertical="center" wrapText="1"/>
      <protection/>
    </xf>
    <xf numFmtId="0" fontId="6" fillId="0" borderId="52" xfId="55" applyFont="1" applyBorder="1" applyAlignment="1">
      <alignment horizontal="center" vertical="center"/>
      <protection/>
    </xf>
    <xf numFmtId="0" fontId="6" fillId="0" borderId="53" xfId="55" applyFont="1" applyBorder="1" applyAlignment="1">
      <alignment horizontal="center" vertical="center"/>
      <protection/>
    </xf>
    <xf numFmtId="0" fontId="6" fillId="0" borderId="54" xfId="55" applyFont="1" applyBorder="1" applyAlignment="1">
      <alignment horizontal="center" vertical="center"/>
      <protection/>
    </xf>
    <xf numFmtId="0" fontId="6" fillId="0" borderId="55" xfId="55" applyFont="1" applyBorder="1" applyAlignment="1">
      <alignment horizontal="center" vertical="center"/>
      <protection/>
    </xf>
    <xf numFmtId="0" fontId="6" fillId="0" borderId="56" xfId="55" applyFont="1" applyBorder="1" applyAlignment="1">
      <alignment horizontal="center" vertical="center" wrapText="1"/>
      <protection/>
    </xf>
    <xf numFmtId="0" fontId="6" fillId="0" borderId="57" xfId="55" applyFont="1" applyBorder="1" applyAlignment="1">
      <alignment horizontal="center" vertical="center" wrapText="1"/>
      <protection/>
    </xf>
    <xf numFmtId="0" fontId="52" fillId="0" borderId="58" xfId="0" applyFont="1" applyBorder="1" applyAlignment="1">
      <alignment horizontal="center" vertical="center"/>
    </xf>
    <xf numFmtId="0" fontId="52" fillId="0" borderId="59" xfId="0" applyFont="1" applyBorder="1" applyAlignment="1">
      <alignment horizontal="center" vertical="center"/>
    </xf>
    <xf numFmtId="0" fontId="53" fillId="0" borderId="60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56" fillId="0" borderId="61" xfId="0" applyFont="1" applyBorder="1" applyAlignment="1">
      <alignment horizontal="center"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6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22"/>
  <sheetViews>
    <sheetView zoomScale="85" zoomScaleNormal="85" zoomScalePageLayoutView="0" workbookViewId="0" topLeftCell="A1">
      <pane xSplit="2" ySplit="4" topLeftCell="T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K17" sqref="AK16:AK17"/>
    </sheetView>
  </sheetViews>
  <sheetFormatPr defaultColWidth="9.140625" defaultRowHeight="15"/>
  <cols>
    <col min="1" max="1" width="5.8515625" style="50" customWidth="1"/>
    <col min="2" max="2" width="47.8515625" style="1" customWidth="1"/>
    <col min="3" max="8" width="13.7109375" style="1" customWidth="1"/>
    <col min="9" max="9" width="13.7109375" style="1" hidden="1" customWidth="1"/>
    <col min="10" max="13" width="13.7109375" style="1" customWidth="1"/>
    <col min="14" max="15" width="13.7109375" style="1" hidden="1" customWidth="1"/>
    <col min="16" max="20" width="13.7109375" style="1" customWidth="1"/>
    <col min="21" max="21" width="15.28125" style="1" customWidth="1"/>
    <col min="22" max="27" width="13.7109375" style="1" customWidth="1"/>
    <col min="28" max="29" width="13.7109375" style="1" hidden="1" customWidth="1"/>
    <col min="30" max="31" width="13.7109375" style="1" customWidth="1"/>
    <col min="32" max="36" width="13.7109375" style="1" hidden="1" customWidth="1"/>
    <col min="37" max="37" width="15.28125" style="1" customWidth="1"/>
    <col min="38" max="38" width="13.7109375" style="1" hidden="1" customWidth="1"/>
    <col min="39" max="40" width="13.7109375" style="1" customWidth="1"/>
    <col min="41" max="41" width="13.7109375" style="1" hidden="1" customWidth="1"/>
    <col min="42" max="42" width="12.421875" style="1" customWidth="1"/>
    <col min="43" max="43" width="9.140625" style="1" customWidth="1"/>
    <col min="44" max="16384" width="9.140625" style="1" customWidth="1"/>
  </cols>
  <sheetData>
    <row r="1" spans="1:42" ht="21" customHeight="1">
      <c r="A1" s="83" t="s">
        <v>47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</row>
    <row r="2" spans="1:42" ht="12.75" customHeight="1">
      <c r="A2" s="84" t="s">
        <v>48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</row>
    <row r="3" spans="1:42" ht="38.25" customHeight="1" thickBot="1">
      <c r="A3" s="85" t="s">
        <v>46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</row>
    <row r="4" spans="1:42" ht="15.75" customHeight="1" hidden="1" thickBot="1">
      <c r="A4" s="86"/>
      <c r="B4" s="86"/>
      <c r="C4" s="2">
        <v>0.004861111111111111</v>
      </c>
      <c r="D4" s="2"/>
      <c r="E4" s="2"/>
      <c r="F4" s="2">
        <v>0.011805555555555555</v>
      </c>
      <c r="G4" s="2"/>
      <c r="H4" s="2"/>
      <c r="I4" s="2"/>
      <c r="J4" s="2">
        <v>0.008333333333333333</v>
      </c>
      <c r="K4" s="2"/>
      <c r="L4" s="2"/>
      <c r="M4" s="2">
        <v>0.013194444444444444</v>
      </c>
      <c r="N4" s="2"/>
      <c r="O4" s="2"/>
      <c r="P4" s="2"/>
      <c r="Q4" s="2"/>
      <c r="R4" s="2">
        <v>0.008333333333333333</v>
      </c>
      <c r="S4" s="2"/>
      <c r="T4" s="2"/>
      <c r="U4" s="2">
        <v>0.008333333333333333</v>
      </c>
      <c r="V4" s="2"/>
      <c r="W4" s="2"/>
      <c r="X4" s="2">
        <v>0.010416666666666666</v>
      </c>
      <c r="Y4" s="2"/>
      <c r="Z4" s="2"/>
      <c r="AA4" s="2">
        <v>0.013194444444444444</v>
      </c>
      <c r="AB4" s="2"/>
      <c r="AC4" s="2"/>
      <c r="AD4" s="2"/>
      <c r="AE4" s="2"/>
      <c r="AF4" s="2">
        <v>0.013194444444444444</v>
      </c>
      <c r="AG4" s="2"/>
      <c r="AH4" s="2"/>
      <c r="AI4" s="2"/>
      <c r="AJ4" s="2"/>
      <c r="AK4" s="2">
        <v>0.009027777777777779</v>
      </c>
      <c r="AL4" s="2"/>
      <c r="AM4" s="2"/>
      <c r="AN4" s="2"/>
      <c r="AO4" s="2"/>
      <c r="AP4" s="2">
        <v>0.008333333333333333</v>
      </c>
    </row>
    <row r="5" spans="1:43" ht="31.5" customHeight="1">
      <c r="A5" s="87" t="s">
        <v>0</v>
      </c>
      <c r="B5" s="89" t="s">
        <v>1</v>
      </c>
      <c r="C5" s="76" t="s">
        <v>2</v>
      </c>
      <c r="D5" s="3">
        <v>6</v>
      </c>
      <c r="E5" s="4">
        <v>5</v>
      </c>
      <c r="F5" s="76" t="s">
        <v>25</v>
      </c>
      <c r="G5" s="3">
        <v>28</v>
      </c>
      <c r="H5" s="5">
        <v>5</v>
      </c>
      <c r="I5" s="6"/>
      <c r="J5" s="80" t="s">
        <v>49</v>
      </c>
      <c r="K5" s="3">
        <v>31</v>
      </c>
      <c r="L5" s="5">
        <v>5</v>
      </c>
      <c r="M5" s="74" t="s">
        <v>3</v>
      </c>
      <c r="N5" s="8"/>
      <c r="O5" s="8"/>
      <c r="P5" s="9">
        <v>0.057638888888888885</v>
      </c>
      <c r="Q5" s="10">
        <v>5</v>
      </c>
      <c r="R5" s="76" t="s">
        <v>4</v>
      </c>
      <c r="S5" s="3">
        <v>4.25</v>
      </c>
      <c r="T5" s="5">
        <v>5</v>
      </c>
      <c r="U5" s="79" t="s">
        <v>5</v>
      </c>
      <c r="V5" s="3">
        <v>7</v>
      </c>
      <c r="W5" s="4">
        <v>5</v>
      </c>
      <c r="X5" s="76" t="s">
        <v>6</v>
      </c>
      <c r="Y5" s="3">
        <v>20</v>
      </c>
      <c r="Z5" s="4">
        <v>5</v>
      </c>
      <c r="AA5" s="74" t="s">
        <v>7</v>
      </c>
      <c r="AB5" s="8"/>
      <c r="AC5" s="8"/>
      <c r="AD5" s="9">
        <v>0.07013888888888889</v>
      </c>
      <c r="AE5" s="10">
        <v>5</v>
      </c>
      <c r="AF5" s="11" t="s">
        <v>8</v>
      </c>
      <c r="AG5" s="7"/>
      <c r="AH5" s="7"/>
      <c r="AI5" s="12"/>
      <c r="AJ5" s="13">
        <v>10</v>
      </c>
      <c r="AK5" s="76" t="s">
        <v>9</v>
      </c>
      <c r="AL5" s="6"/>
      <c r="AM5" s="12">
        <v>0.027777777777777776</v>
      </c>
      <c r="AN5" s="5">
        <v>5</v>
      </c>
      <c r="AO5" s="91" t="s">
        <v>10</v>
      </c>
      <c r="AP5" s="93" t="s">
        <v>11</v>
      </c>
      <c r="AQ5" s="82" t="s">
        <v>12</v>
      </c>
    </row>
    <row r="6" spans="1:43" ht="20.25" customHeight="1" thickBot="1">
      <c r="A6" s="88"/>
      <c r="B6" s="90"/>
      <c r="C6" s="14" t="s">
        <v>13</v>
      </c>
      <c r="D6" s="15"/>
      <c r="E6" s="16" t="s">
        <v>14</v>
      </c>
      <c r="F6" s="14" t="s">
        <v>13</v>
      </c>
      <c r="G6" s="15"/>
      <c r="H6" s="17" t="s">
        <v>14</v>
      </c>
      <c r="I6" s="18"/>
      <c r="J6" s="15" t="s">
        <v>13</v>
      </c>
      <c r="K6" s="15"/>
      <c r="L6" s="17" t="s">
        <v>14</v>
      </c>
      <c r="M6" s="19" t="s">
        <v>15</v>
      </c>
      <c r="N6" s="15"/>
      <c r="O6" s="15"/>
      <c r="P6" s="15"/>
      <c r="Q6" s="20" t="s">
        <v>14</v>
      </c>
      <c r="R6" s="14" t="s">
        <v>13</v>
      </c>
      <c r="S6" s="15"/>
      <c r="T6" s="17" t="s">
        <v>14</v>
      </c>
      <c r="U6" s="18" t="s">
        <v>13</v>
      </c>
      <c r="V6" s="15"/>
      <c r="W6" s="16" t="s">
        <v>14</v>
      </c>
      <c r="X6" s="14" t="s">
        <v>13</v>
      </c>
      <c r="Y6" s="15"/>
      <c r="Z6" s="16" t="s">
        <v>14</v>
      </c>
      <c r="AA6" s="19" t="s">
        <v>15</v>
      </c>
      <c r="AB6" s="15"/>
      <c r="AC6" s="15"/>
      <c r="AD6" s="15" t="s">
        <v>45</v>
      </c>
      <c r="AE6" s="20" t="s">
        <v>14</v>
      </c>
      <c r="AF6" s="18" t="s">
        <v>15</v>
      </c>
      <c r="AG6" s="15"/>
      <c r="AH6" s="15"/>
      <c r="AI6" s="15"/>
      <c r="AJ6" s="21" t="s">
        <v>13</v>
      </c>
      <c r="AK6" s="14" t="s">
        <v>50</v>
      </c>
      <c r="AL6" s="18"/>
      <c r="AM6" s="15"/>
      <c r="AN6" s="17" t="s">
        <v>14</v>
      </c>
      <c r="AO6" s="92"/>
      <c r="AP6" s="94"/>
      <c r="AQ6" s="82"/>
    </row>
    <row r="7" spans="1:43" ht="21.75" customHeight="1">
      <c r="A7" s="22">
        <v>1</v>
      </c>
      <c r="B7" s="75" t="s">
        <v>51</v>
      </c>
      <c r="C7" s="40">
        <v>4</v>
      </c>
      <c r="D7" s="23">
        <f aca="true" t="shared" si="0" ref="D7:D22">C7/$D$5</f>
        <v>0.6666666666666666</v>
      </c>
      <c r="E7" s="24">
        <f aca="true" t="shared" si="1" ref="E7:E22">$E$5*D7</f>
        <v>3.333333333333333</v>
      </c>
      <c r="F7" s="40">
        <v>28</v>
      </c>
      <c r="G7" s="26">
        <f aca="true" t="shared" si="2" ref="G7:G22">F7/$G$5</f>
        <v>1</v>
      </c>
      <c r="H7" s="27">
        <f aca="true" t="shared" si="3" ref="H7:H22">$H$5*G7</f>
        <v>5</v>
      </c>
      <c r="I7" s="41"/>
      <c r="J7" s="42">
        <v>22</v>
      </c>
      <c r="K7" s="26">
        <f aca="true" t="shared" si="4" ref="K7:K22">J7/$K$5</f>
        <v>0.7096774193548387</v>
      </c>
      <c r="L7" s="27">
        <f aca="true" t="shared" si="5" ref="L7:L22">$L$5*K7</f>
        <v>3.548387096774194</v>
      </c>
      <c r="M7" s="43">
        <v>0.057638888888888885</v>
      </c>
      <c r="N7" s="44"/>
      <c r="O7" s="44">
        <f aca="true" t="shared" si="6" ref="O7:O13">M7+N7</f>
        <v>0.057638888888888885</v>
      </c>
      <c r="P7" s="23">
        <f aca="true" t="shared" si="7" ref="P7:P22">M7/$P$5</f>
        <v>1</v>
      </c>
      <c r="Q7" s="32">
        <f aca="true" t="shared" si="8" ref="Q7:Q22">$Q$5/P7</f>
        <v>5</v>
      </c>
      <c r="R7" s="45">
        <v>2.75</v>
      </c>
      <c r="S7" s="26">
        <f aca="true" t="shared" si="9" ref="S7:S22">R7/$S$5</f>
        <v>0.6470588235294118</v>
      </c>
      <c r="T7" s="27">
        <f aca="true" t="shared" si="10" ref="T7:T22">$T$5*S7</f>
        <v>3.235294117647059</v>
      </c>
      <c r="U7" s="41">
        <v>7</v>
      </c>
      <c r="V7" s="26">
        <f aca="true" t="shared" si="11" ref="V7:V22">U7/$V$5</f>
        <v>1</v>
      </c>
      <c r="W7" s="33">
        <f aca="true" t="shared" si="12" ref="W7:W22">$W$5*V7</f>
        <v>5</v>
      </c>
      <c r="X7" s="40">
        <v>16</v>
      </c>
      <c r="Y7" s="23">
        <f aca="true" t="shared" si="13" ref="Y7:Y22">X7/$Y$5</f>
        <v>0.8</v>
      </c>
      <c r="Z7" s="24">
        <f aca="true" t="shared" si="14" ref="Z7:Z22">$Z$5*Y7</f>
        <v>4</v>
      </c>
      <c r="AA7" s="43">
        <v>0.07291666666666667</v>
      </c>
      <c r="AB7" s="44"/>
      <c r="AC7" s="44">
        <f aca="true" t="shared" si="15" ref="AC7:AC13">AA7+AB7</f>
        <v>0.07291666666666667</v>
      </c>
      <c r="AD7" s="26">
        <f aca="true" t="shared" si="16" ref="AD7:AD22">AA7/$AD$5</f>
        <v>1.0396039603960396</v>
      </c>
      <c r="AE7" s="32">
        <f aca="true" t="shared" si="17" ref="AE7:AE22">$AE$5/AD7</f>
        <v>4.809523809523809</v>
      </c>
      <c r="AF7" s="48">
        <v>0.12986111111111112</v>
      </c>
      <c r="AG7" s="44"/>
      <c r="AH7" s="44">
        <f aca="true" t="shared" si="18" ref="AH7:AH13">AF7+AG7</f>
        <v>0.12986111111111112</v>
      </c>
      <c r="AI7" s="23" t="e">
        <f aca="true" t="shared" si="19" ref="AI7:AI13">AH7/$AI$5</f>
        <v>#DIV/0!</v>
      </c>
      <c r="AJ7" s="33"/>
      <c r="AK7" s="47">
        <v>0.036111111111111115</v>
      </c>
      <c r="AL7" s="48"/>
      <c r="AM7" s="26">
        <f aca="true" t="shared" si="20" ref="AM7:AM22">AK7/$AM$5</f>
        <v>1.3000000000000003</v>
      </c>
      <c r="AN7" s="27">
        <f aca="true" t="shared" si="21" ref="AN7:AN22">$AN$5/AM7</f>
        <v>3.8461538461538454</v>
      </c>
      <c r="AO7" s="49"/>
      <c r="AP7" s="39">
        <f aca="true" t="shared" si="22" ref="AP7:AP22">E7+H7+L7+Q7+T7+W7+Z7+AE7+AN7+AO7+AJ7</f>
        <v>37.77269220343224</v>
      </c>
      <c r="AQ7" s="81">
        <v>1</v>
      </c>
    </row>
    <row r="8" spans="1:43" ht="21.75" customHeight="1">
      <c r="A8" s="22">
        <v>2</v>
      </c>
      <c r="B8" s="75" t="s">
        <v>32</v>
      </c>
      <c r="C8" s="40">
        <v>2</v>
      </c>
      <c r="D8" s="23">
        <f t="shared" si="0"/>
        <v>0.3333333333333333</v>
      </c>
      <c r="E8" s="24">
        <f t="shared" si="1"/>
        <v>1.6666666666666665</v>
      </c>
      <c r="F8" s="40">
        <v>28</v>
      </c>
      <c r="G8" s="26">
        <f t="shared" si="2"/>
        <v>1</v>
      </c>
      <c r="H8" s="27">
        <f t="shared" si="3"/>
        <v>5</v>
      </c>
      <c r="I8" s="41"/>
      <c r="J8" s="42">
        <v>31</v>
      </c>
      <c r="K8" s="26">
        <f t="shared" si="4"/>
        <v>1</v>
      </c>
      <c r="L8" s="27">
        <f t="shared" si="5"/>
        <v>5</v>
      </c>
      <c r="M8" s="43">
        <v>0.08194444444444444</v>
      </c>
      <c r="N8" s="44"/>
      <c r="O8" s="31">
        <f t="shared" si="6"/>
        <v>0.08194444444444444</v>
      </c>
      <c r="P8" s="23">
        <f t="shared" si="7"/>
        <v>1.421686746987952</v>
      </c>
      <c r="Q8" s="32">
        <f t="shared" si="8"/>
        <v>3.5169491525423724</v>
      </c>
      <c r="R8" s="45">
        <v>2</v>
      </c>
      <c r="S8" s="26">
        <f t="shared" si="9"/>
        <v>0.47058823529411764</v>
      </c>
      <c r="T8" s="27">
        <f t="shared" si="10"/>
        <v>2.3529411764705883</v>
      </c>
      <c r="U8" s="41">
        <v>7</v>
      </c>
      <c r="V8" s="26">
        <f t="shared" si="11"/>
        <v>1</v>
      </c>
      <c r="W8" s="33">
        <f t="shared" si="12"/>
        <v>5</v>
      </c>
      <c r="X8" s="40">
        <v>19</v>
      </c>
      <c r="Y8" s="23">
        <f t="shared" si="13"/>
        <v>0.95</v>
      </c>
      <c r="Z8" s="24">
        <f t="shared" si="14"/>
        <v>4.75</v>
      </c>
      <c r="AA8" s="43">
        <v>0.07916666666666666</v>
      </c>
      <c r="AB8" s="44"/>
      <c r="AC8" s="31">
        <f t="shared" si="15"/>
        <v>0.07916666666666666</v>
      </c>
      <c r="AD8" s="26">
        <f t="shared" si="16"/>
        <v>1.1287128712871286</v>
      </c>
      <c r="AE8" s="32">
        <f t="shared" si="17"/>
        <v>4.429824561403509</v>
      </c>
      <c r="AF8" s="48">
        <v>0.12569444444444444</v>
      </c>
      <c r="AG8" s="44"/>
      <c r="AH8" s="31">
        <f t="shared" si="18"/>
        <v>0.12569444444444444</v>
      </c>
      <c r="AI8" s="23" t="e">
        <f t="shared" si="19"/>
        <v>#DIV/0!</v>
      </c>
      <c r="AJ8" s="24"/>
      <c r="AK8" s="47">
        <v>0.027777777777777776</v>
      </c>
      <c r="AL8" s="48"/>
      <c r="AM8" s="26">
        <f t="shared" si="20"/>
        <v>1</v>
      </c>
      <c r="AN8" s="27">
        <f t="shared" si="21"/>
        <v>5</v>
      </c>
      <c r="AO8" s="49"/>
      <c r="AP8" s="39">
        <f t="shared" si="22"/>
        <v>36.71638155708314</v>
      </c>
      <c r="AQ8" s="81">
        <v>2</v>
      </c>
    </row>
    <row r="9" spans="1:43" ht="21.75" customHeight="1">
      <c r="A9" s="22">
        <v>3</v>
      </c>
      <c r="B9" s="75" t="s">
        <v>30</v>
      </c>
      <c r="C9" s="77">
        <v>3</v>
      </c>
      <c r="D9" s="23">
        <f t="shared" si="0"/>
        <v>0.5</v>
      </c>
      <c r="E9" s="24">
        <f t="shared" si="1"/>
        <v>2.5</v>
      </c>
      <c r="F9" s="40">
        <v>26</v>
      </c>
      <c r="G9" s="26">
        <f t="shared" si="2"/>
        <v>0.9285714285714286</v>
      </c>
      <c r="H9" s="27">
        <f t="shared" si="3"/>
        <v>4.642857142857143</v>
      </c>
      <c r="I9" s="41"/>
      <c r="J9" s="42">
        <v>21</v>
      </c>
      <c r="K9" s="26">
        <f t="shared" si="4"/>
        <v>0.6774193548387096</v>
      </c>
      <c r="L9" s="27">
        <f t="shared" si="5"/>
        <v>3.387096774193548</v>
      </c>
      <c r="M9" s="43">
        <v>0.09791666666666667</v>
      </c>
      <c r="N9" s="44"/>
      <c r="O9" s="44">
        <f t="shared" si="6"/>
        <v>0.09791666666666667</v>
      </c>
      <c r="P9" s="23">
        <f t="shared" si="7"/>
        <v>1.6987951807228916</v>
      </c>
      <c r="Q9" s="32">
        <f t="shared" si="8"/>
        <v>2.9432624113475176</v>
      </c>
      <c r="R9" s="45">
        <v>3.25</v>
      </c>
      <c r="S9" s="26">
        <f t="shared" si="9"/>
        <v>0.7647058823529411</v>
      </c>
      <c r="T9" s="27">
        <f t="shared" si="10"/>
        <v>3.8235294117647056</v>
      </c>
      <c r="U9" s="41">
        <v>7</v>
      </c>
      <c r="V9" s="26">
        <f t="shared" si="11"/>
        <v>1</v>
      </c>
      <c r="W9" s="33">
        <f t="shared" si="12"/>
        <v>5</v>
      </c>
      <c r="X9" s="40">
        <v>17</v>
      </c>
      <c r="Y9" s="23">
        <f t="shared" si="13"/>
        <v>0.85</v>
      </c>
      <c r="Z9" s="24">
        <f t="shared" si="14"/>
        <v>4.25</v>
      </c>
      <c r="AA9" s="43">
        <v>0.08541666666666665</v>
      </c>
      <c r="AB9" s="44"/>
      <c r="AC9" s="44">
        <f t="shared" si="15"/>
        <v>0.08541666666666665</v>
      </c>
      <c r="AD9" s="26">
        <f t="shared" si="16"/>
        <v>1.2178217821782176</v>
      </c>
      <c r="AE9" s="32">
        <f t="shared" si="17"/>
        <v>4.10569105691057</v>
      </c>
      <c r="AF9" s="46"/>
      <c r="AG9" s="44"/>
      <c r="AH9" s="44">
        <f t="shared" si="18"/>
        <v>0</v>
      </c>
      <c r="AI9" s="23" t="e">
        <f t="shared" si="19"/>
        <v>#DIV/0!</v>
      </c>
      <c r="AJ9" s="33"/>
      <c r="AK9" s="47">
        <v>0.042361111111111106</v>
      </c>
      <c r="AL9" s="48"/>
      <c r="AM9" s="26">
        <f t="shared" si="20"/>
        <v>1.525</v>
      </c>
      <c r="AN9" s="27">
        <f t="shared" si="21"/>
        <v>3.278688524590164</v>
      </c>
      <c r="AO9" s="49"/>
      <c r="AP9" s="39">
        <f t="shared" si="22"/>
        <v>33.93112532166365</v>
      </c>
      <c r="AQ9" s="81">
        <v>3</v>
      </c>
    </row>
    <row r="10" spans="1:43" ht="21.75" customHeight="1">
      <c r="A10" s="22">
        <v>4</v>
      </c>
      <c r="B10" s="75" t="s">
        <v>41</v>
      </c>
      <c r="C10" s="40">
        <v>5</v>
      </c>
      <c r="D10" s="23">
        <f t="shared" si="0"/>
        <v>0.8333333333333334</v>
      </c>
      <c r="E10" s="24">
        <f t="shared" si="1"/>
        <v>4.166666666666667</v>
      </c>
      <c r="F10" s="40">
        <v>24</v>
      </c>
      <c r="G10" s="26">
        <f t="shared" si="2"/>
        <v>0.8571428571428571</v>
      </c>
      <c r="H10" s="27">
        <f t="shared" si="3"/>
        <v>4.285714285714286</v>
      </c>
      <c r="I10" s="41"/>
      <c r="J10" s="42">
        <v>25</v>
      </c>
      <c r="K10" s="26">
        <f t="shared" si="4"/>
        <v>0.8064516129032258</v>
      </c>
      <c r="L10" s="27">
        <f t="shared" si="5"/>
        <v>4.032258064516129</v>
      </c>
      <c r="M10" s="43">
        <v>0.10486111111111111</v>
      </c>
      <c r="N10" s="44"/>
      <c r="O10" s="44">
        <f t="shared" si="6"/>
        <v>0.10486111111111111</v>
      </c>
      <c r="P10" s="23">
        <f t="shared" si="7"/>
        <v>1.8192771084337351</v>
      </c>
      <c r="Q10" s="32">
        <f t="shared" si="8"/>
        <v>2.7483443708609268</v>
      </c>
      <c r="R10" s="45">
        <v>4.25</v>
      </c>
      <c r="S10" s="26">
        <f t="shared" si="9"/>
        <v>1</v>
      </c>
      <c r="T10" s="27">
        <f t="shared" si="10"/>
        <v>5</v>
      </c>
      <c r="U10" s="41">
        <v>7</v>
      </c>
      <c r="V10" s="26">
        <f t="shared" si="11"/>
        <v>1</v>
      </c>
      <c r="W10" s="33">
        <f t="shared" si="12"/>
        <v>5</v>
      </c>
      <c r="X10" s="40">
        <v>20</v>
      </c>
      <c r="Y10" s="23">
        <f t="shared" si="13"/>
        <v>1</v>
      </c>
      <c r="Z10" s="24">
        <f t="shared" si="14"/>
        <v>5</v>
      </c>
      <c r="AA10" s="43">
        <v>0.18611111111111112</v>
      </c>
      <c r="AB10" s="44"/>
      <c r="AC10" s="44">
        <f t="shared" si="15"/>
        <v>0.18611111111111112</v>
      </c>
      <c r="AD10" s="26">
        <f t="shared" si="16"/>
        <v>2.6534653465346536</v>
      </c>
      <c r="AE10" s="32">
        <f t="shared" si="17"/>
        <v>1.8843283582089552</v>
      </c>
      <c r="AF10" s="48">
        <v>0.3236111111111111</v>
      </c>
      <c r="AG10" s="44"/>
      <c r="AH10" s="44">
        <f t="shared" si="18"/>
        <v>0.3236111111111111</v>
      </c>
      <c r="AI10" s="23" t="e">
        <f t="shared" si="19"/>
        <v>#DIV/0!</v>
      </c>
      <c r="AJ10" s="33"/>
      <c r="AK10" s="47">
        <v>0.10694444444444444</v>
      </c>
      <c r="AL10" s="48"/>
      <c r="AM10" s="26">
        <f t="shared" si="20"/>
        <v>3.85</v>
      </c>
      <c r="AN10" s="27">
        <f t="shared" si="21"/>
        <v>1.2987012987012987</v>
      </c>
      <c r="AO10" s="49"/>
      <c r="AP10" s="39">
        <f t="shared" si="22"/>
        <v>33.41601304466826</v>
      </c>
      <c r="AQ10" s="81">
        <v>4</v>
      </c>
    </row>
    <row r="11" spans="1:43" ht="21.75" customHeight="1">
      <c r="A11" s="22">
        <v>5</v>
      </c>
      <c r="B11" s="75" t="s">
        <v>52</v>
      </c>
      <c r="C11" s="40">
        <v>3</v>
      </c>
      <c r="D11" s="23">
        <f t="shared" si="0"/>
        <v>0.5</v>
      </c>
      <c r="E11" s="24">
        <f t="shared" si="1"/>
        <v>2.5</v>
      </c>
      <c r="F11" s="40">
        <v>28</v>
      </c>
      <c r="G11" s="26">
        <f t="shared" si="2"/>
        <v>1</v>
      </c>
      <c r="H11" s="27">
        <f t="shared" si="3"/>
        <v>5</v>
      </c>
      <c r="I11" s="41"/>
      <c r="J11" s="42">
        <v>26</v>
      </c>
      <c r="K11" s="26">
        <f t="shared" si="4"/>
        <v>0.8387096774193549</v>
      </c>
      <c r="L11" s="27">
        <f t="shared" si="5"/>
        <v>4.193548387096774</v>
      </c>
      <c r="M11" s="43">
        <v>0.07083333333333333</v>
      </c>
      <c r="N11" s="44"/>
      <c r="O11" s="31">
        <f t="shared" si="6"/>
        <v>0.07083333333333333</v>
      </c>
      <c r="P11" s="23">
        <f t="shared" si="7"/>
        <v>1.2289156626506024</v>
      </c>
      <c r="Q11" s="32">
        <f t="shared" si="8"/>
        <v>4.068627450980392</v>
      </c>
      <c r="R11" s="45">
        <v>1.5</v>
      </c>
      <c r="S11" s="26">
        <f t="shared" si="9"/>
        <v>0.35294117647058826</v>
      </c>
      <c r="T11" s="27">
        <f t="shared" si="10"/>
        <v>1.7647058823529413</v>
      </c>
      <c r="U11" s="41">
        <v>6</v>
      </c>
      <c r="V11" s="26">
        <f t="shared" si="11"/>
        <v>0.8571428571428571</v>
      </c>
      <c r="W11" s="33">
        <f t="shared" si="12"/>
        <v>4.285714285714286</v>
      </c>
      <c r="X11" s="40">
        <v>16</v>
      </c>
      <c r="Y11" s="23">
        <f t="shared" si="13"/>
        <v>0.8</v>
      </c>
      <c r="Z11" s="24">
        <f t="shared" si="14"/>
        <v>4</v>
      </c>
      <c r="AA11" s="43">
        <v>0.08750000000000001</v>
      </c>
      <c r="AB11" s="44"/>
      <c r="AC11" s="31">
        <f t="shared" si="15"/>
        <v>0.08750000000000001</v>
      </c>
      <c r="AD11" s="26">
        <f t="shared" si="16"/>
        <v>1.2475247524752475</v>
      </c>
      <c r="AE11" s="32">
        <f t="shared" si="17"/>
        <v>4.007936507936508</v>
      </c>
      <c r="AF11" s="48">
        <v>0.30972222222222223</v>
      </c>
      <c r="AG11" s="44"/>
      <c r="AH11" s="31">
        <f t="shared" si="18"/>
        <v>0.30972222222222223</v>
      </c>
      <c r="AI11" s="23" t="e">
        <f t="shared" si="19"/>
        <v>#DIV/0!</v>
      </c>
      <c r="AJ11" s="24"/>
      <c r="AK11" s="47">
        <v>0.049305555555555554</v>
      </c>
      <c r="AL11" s="48"/>
      <c r="AM11" s="26">
        <f t="shared" si="20"/>
        <v>1.7750000000000001</v>
      </c>
      <c r="AN11" s="27">
        <f t="shared" si="21"/>
        <v>2.816901408450704</v>
      </c>
      <c r="AO11" s="49"/>
      <c r="AP11" s="39">
        <f t="shared" si="22"/>
        <v>32.637433922531606</v>
      </c>
      <c r="AQ11" s="81">
        <v>5</v>
      </c>
    </row>
    <row r="12" spans="1:43" ht="21.75" customHeight="1">
      <c r="A12" s="22">
        <v>6</v>
      </c>
      <c r="B12" s="75" t="s">
        <v>53</v>
      </c>
      <c r="C12" s="40">
        <v>3</v>
      </c>
      <c r="D12" s="23">
        <f t="shared" si="0"/>
        <v>0.5</v>
      </c>
      <c r="E12" s="24">
        <f t="shared" si="1"/>
        <v>2.5</v>
      </c>
      <c r="F12" s="40">
        <v>22</v>
      </c>
      <c r="G12" s="26">
        <f t="shared" si="2"/>
        <v>0.7857142857142857</v>
      </c>
      <c r="H12" s="27">
        <f t="shared" si="3"/>
        <v>3.9285714285714284</v>
      </c>
      <c r="I12" s="41"/>
      <c r="J12" s="42">
        <v>23</v>
      </c>
      <c r="K12" s="26">
        <f t="shared" si="4"/>
        <v>0.7419354838709677</v>
      </c>
      <c r="L12" s="27">
        <f t="shared" si="5"/>
        <v>3.709677419354839</v>
      </c>
      <c r="M12" s="43">
        <v>0.10416666666666667</v>
      </c>
      <c r="N12" s="44"/>
      <c r="O12" s="44">
        <f t="shared" si="6"/>
        <v>0.10416666666666667</v>
      </c>
      <c r="P12" s="23">
        <f t="shared" si="7"/>
        <v>1.8072289156626509</v>
      </c>
      <c r="Q12" s="32">
        <f t="shared" si="8"/>
        <v>2.766666666666666</v>
      </c>
      <c r="R12" s="45">
        <v>3.5</v>
      </c>
      <c r="S12" s="26">
        <f t="shared" si="9"/>
        <v>0.8235294117647058</v>
      </c>
      <c r="T12" s="27">
        <f t="shared" si="10"/>
        <v>4.117647058823529</v>
      </c>
      <c r="U12" s="41">
        <v>6</v>
      </c>
      <c r="V12" s="26">
        <f t="shared" si="11"/>
        <v>0.8571428571428571</v>
      </c>
      <c r="W12" s="33">
        <f t="shared" si="12"/>
        <v>4.285714285714286</v>
      </c>
      <c r="X12" s="40">
        <v>17</v>
      </c>
      <c r="Y12" s="23">
        <f t="shared" si="13"/>
        <v>0.85</v>
      </c>
      <c r="Z12" s="24">
        <f t="shared" si="14"/>
        <v>4.25</v>
      </c>
      <c r="AA12" s="43">
        <v>0.09999999999999999</v>
      </c>
      <c r="AB12" s="44"/>
      <c r="AC12" s="44">
        <f t="shared" si="15"/>
        <v>0.09999999999999999</v>
      </c>
      <c r="AD12" s="26">
        <f t="shared" si="16"/>
        <v>1.4257425742574257</v>
      </c>
      <c r="AE12" s="32">
        <f t="shared" si="17"/>
        <v>3.5069444444444446</v>
      </c>
      <c r="AF12" s="48">
        <v>0.3638888888888889</v>
      </c>
      <c r="AG12" s="44"/>
      <c r="AH12" s="44">
        <f t="shared" si="18"/>
        <v>0.3638888888888889</v>
      </c>
      <c r="AI12" s="23" t="e">
        <f t="shared" si="19"/>
        <v>#DIV/0!</v>
      </c>
      <c r="AJ12" s="33"/>
      <c r="AK12" s="47">
        <v>0.07916666666666666</v>
      </c>
      <c r="AL12" s="48"/>
      <c r="AM12" s="26">
        <f t="shared" si="20"/>
        <v>2.85</v>
      </c>
      <c r="AN12" s="27">
        <f t="shared" si="21"/>
        <v>1.7543859649122806</v>
      </c>
      <c r="AO12" s="49"/>
      <c r="AP12" s="39">
        <f t="shared" si="22"/>
        <v>30.819607268487474</v>
      </c>
      <c r="AQ12" s="81">
        <v>6</v>
      </c>
    </row>
    <row r="13" spans="1:43" ht="21.75" customHeight="1">
      <c r="A13" s="22">
        <v>7</v>
      </c>
      <c r="B13" s="75" t="s">
        <v>37</v>
      </c>
      <c r="C13" s="40">
        <v>2</v>
      </c>
      <c r="D13" s="23">
        <f t="shared" si="0"/>
        <v>0.3333333333333333</v>
      </c>
      <c r="E13" s="24">
        <f t="shared" si="1"/>
        <v>1.6666666666666665</v>
      </c>
      <c r="F13" s="40">
        <v>18</v>
      </c>
      <c r="G13" s="26">
        <f t="shared" si="2"/>
        <v>0.6428571428571429</v>
      </c>
      <c r="H13" s="27">
        <f t="shared" si="3"/>
        <v>3.2142857142857144</v>
      </c>
      <c r="I13" s="41"/>
      <c r="J13" s="42">
        <v>23</v>
      </c>
      <c r="K13" s="26">
        <f t="shared" si="4"/>
        <v>0.7419354838709677</v>
      </c>
      <c r="L13" s="27">
        <f t="shared" si="5"/>
        <v>3.709677419354839</v>
      </c>
      <c r="M13" s="43">
        <v>0.06944444444444443</v>
      </c>
      <c r="N13" s="44"/>
      <c r="O13" s="31">
        <f t="shared" si="6"/>
        <v>0.06944444444444443</v>
      </c>
      <c r="P13" s="23">
        <f t="shared" si="7"/>
        <v>1.2048192771084336</v>
      </c>
      <c r="Q13" s="32">
        <f t="shared" si="8"/>
        <v>4.15</v>
      </c>
      <c r="R13" s="45">
        <v>0.5</v>
      </c>
      <c r="S13" s="26">
        <f t="shared" si="9"/>
        <v>0.11764705882352941</v>
      </c>
      <c r="T13" s="27">
        <f t="shared" si="10"/>
        <v>0.5882352941176471</v>
      </c>
      <c r="U13" s="41">
        <v>6</v>
      </c>
      <c r="V13" s="26">
        <f t="shared" si="11"/>
        <v>0.8571428571428571</v>
      </c>
      <c r="W13" s="33">
        <f t="shared" si="12"/>
        <v>4.285714285714286</v>
      </c>
      <c r="X13" s="40">
        <v>15</v>
      </c>
      <c r="Y13" s="23">
        <f t="shared" si="13"/>
        <v>0.75</v>
      </c>
      <c r="Z13" s="24">
        <f t="shared" si="14"/>
        <v>3.75</v>
      </c>
      <c r="AA13" s="43">
        <v>0.07013888888888889</v>
      </c>
      <c r="AB13" s="44"/>
      <c r="AC13" s="31">
        <f t="shared" si="15"/>
        <v>0.07013888888888889</v>
      </c>
      <c r="AD13" s="26">
        <f t="shared" si="16"/>
        <v>1</v>
      </c>
      <c r="AE13" s="32">
        <f t="shared" si="17"/>
        <v>5</v>
      </c>
      <c r="AF13" s="48">
        <v>0.33819444444444446</v>
      </c>
      <c r="AG13" s="44"/>
      <c r="AH13" s="31">
        <f t="shared" si="18"/>
        <v>0.33819444444444446</v>
      </c>
      <c r="AI13" s="23" t="e">
        <f t="shared" si="19"/>
        <v>#DIV/0!</v>
      </c>
      <c r="AJ13" s="24"/>
      <c r="AK13" s="47">
        <v>0.04583333333333334</v>
      </c>
      <c r="AL13" s="48"/>
      <c r="AM13" s="26">
        <f t="shared" si="20"/>
        <v>1.6500000000000001</v>
      </c>
      <c r="AN13" s="27">
        <f t="shared" si="21"/>
        <v>3.0303030303030303</v>
      </c>
      <c r="AO13" s="49"/>
      <c r="AP13" s="39">
        <f t="shared" si="22"/>
        <v>29.394882410442182</v>
      </c>
      <c r="AQ13" s="81">
        <v>7</v>
      </c>
    </row>
    <row r="14" spans="1:43" ht="21.75" customHeight="1">
      <c r="A14" s="22">
        <v>8</v>
      </c>
      <c r="B14" s="75" t="s">
        <v>35</v>
      </c>
      <c r="C14" s="77">
        <v>4</v>
      </c>
      <c r="D14" s="23">
        <f t="shared" si="0"/>
        <v>0.6666666666666666</v>
      </c>
      <c r="E14" s="24">
        <f t="shared" si="1"/>
        <v>3.333333333333333</v>
      </c>
      <c r="F14" s="40">
        <v>20</v>
      </c>
      <c r="G14" s="26">
        <f t="shared" si="2"/>
        <v>0.7142857142857143</v>
      </c>
      <c r="H14" s="27">
        <f t="shared" si="3"/>
        <v>3.5714285714285716</v>
      </c>
      <c r="I14" s="41"/>
      <c r="J14" s="42">
        <v>14</v>
      </c>
      <c r="K14" s="26">
        <f t="shared" si="4"/>
        <v>0.45161290322580644</v>
      </c>
      <c r="L14" s="27">
        <f t="shared" si="5"/>
        <v>2.258064516129032</v>
      </c>
      <c r="M14" s="43">
        <v>0.09305555555555556</v>
      </c>
      <c r="N14" s="44"/>
      <c r="O14" s="44"/>
      <c r="P14" s="23">
        <f t="shared" si="7"/>
        <v>1.6144578313253013</v>
      </c>
      <c r="Q14" s="32">
        <f t="shared" si="8"/>
        <v>3.0970149253731343</v>
      </c>
      <c r="R14" s="45">
        <v>0.75</v>
      </c>
      <c r="S14" s="26">
        <f t="shared" si="9"/>
        <v>0.17647058823529413</v>
      </c>
      <c r="T14" s="27">
        <f t="shared" si="10"/>
        <v>0.8823529411764707</v>
      </c>
      <c r="U14" s="41">
        <v>7</v>
      </c>
      <c r="V14" s="26">
        <f t="shared" si="11"/>
        <v>1</v>
      </c>
      <c r="W14" s="33">
        <f t="shared" si="12"/>
        <v>5</v>
      </c>
      <c r="X14" s="40">
        <v>18</v>
      </c>
      <c r="Y14" s="23">
        <f t="shared" si="13"/>
        <v>0.9</v>
      </c>
      <c r="Z14" s="24">
        <f t="shared" si="14"/>
        <v>4.5</v>
      </c>
      <c r="AA14" s="43">
        <v>0.15625</v>
      </c>
      <c r="AB14" s="44"/>
      <c r="AC14" s="44"/>
      <c r="AD14" s="26">
        <f t="shared" si="16"/>
        <v>2.227722772277228</v>
      </c>
      <c r="AE14" s="32">
        <f t="shared" si="17"/>
        <v>2.244444444444444</v>
      </c>
      <c r="AF14" s="46"/>
      <c r="AG14" s="44"/>
      <c r="AH14" s="44"/>
      <c r="AI14" s="23"/>
      <c r="AJ14" s="33"/>
      <c r="AK14" s="47">
        <v>0.04027777777777778</v>
      </c>
      <c r="AL14" s="48"/>
      <c r="AM14" s="26">
        <f t="shared" si="20"/>
        <v>1.4500000000000002</v>
      </c>
      <c r="AN14" s="27">
        <f t="shared" si="21"/>
        <v>3.4482758620689653</v>
      </c>
      <c r="AO14" s="49"/>
      <c r="AP14" s="39">
        <f t="shared" si="22"/>
        <v>28.33491459395395</v>
      </c>
      <c r="AQ14" s="81">
        <v>8</v>
      </c>
    </row>
    <row r="15" spans="1:43" ht="21.75" customHeight="1">
      <c r="A15" s="22">
        <v>9</v>
      </c>
      <c r="B15" s="75" t="s">
        <v>40</v>
      </c>
      <c r="C15" s="77">
        <v>6</v>
      </c>
      <c r="D15" s="23">
        <f t="shared" si="0"/>
        <v>1</v>
      </c>
      <c r="E15" s="24">
        <f t="shared" si="1"/>
        <v>5</v>
      </c>
      <c r="F15" s="40">
        <v>28</v>
      </c>
      <c r="G15" s="26">
        <f t="shared" si="2"/>
        <v>1</v>
      </c>
      <c r="H15" s="27">
        <f t="shared" si="3"/>
        <v>5</v>
      </c>
      <c r="I15" s="41"/>
      <c r="J15" s="42">
        <v>18</v>
      </c>
      <c r="K15" s="26">
        <f t="shared" si="4"/>
        <v>0.5806451612903226</v>
      </c>
      <c r="L15" s="27">
        <f t="shared" si="5"/>
        <v>2.903225806451613</v>
      </c>
      <c r="M15" s="43">
        <v>0.08333333333333333</v>
      </c>
      <c r="N15" s="44"/>
      <c r="O15" s="31"/>
      <c r="P15" s="23">
        <f t="shared" si="7"/>
        <v>1.4457831325301205</v>
      </c>
      <c r="Q15" s="32">
        <f t="shared" si="8"/>
        <v>3.4583333333333335</v>
      </c>
      <c r="R15" s="45">
        <v>0.75</v>
      </c>
      <c r="S15" s="26">
        <f t="shared" si="9"/>
        <v>0.17647058823529413</v>
      </c>
      <c r="T15" s="27">
        <f t="shared" si="10"/>
        <v>0.8823529411764707</v>
      </c>
      <c r="U15" s="41">
        <v>5</v>
      </c>
      <c r="V15" s="26">
        <f t="shared" si="11"/>
        <v>0.7142857142857143</v>
      </c>
      <c r="W15" s="33">
        <f t="shared" si="12"/>
        <v>3.5714285714285716</v>
      </c>
      <c r="X15" s="40">
        <v>16</v>
      </c>
      <c r="Y15" s="23">
        <f t="shared" si="13"/>
        <v>0.8</v>
      </c>
      <c r="Z15" s="24">
        <f t="shared" si="14"/>
        <v>4</v>
      </c>
      <c r="AA15" s="43">
        <v>0.18055555555555555</v>
      </c>
      <c r="AB15" s="44"/>
      <c r="AC15" s="31">
        <f>AA15+AB15</f>
        <v>0.18055555555555555</v>
      </c>
      <c r="AD15" s="26">
        <f t="shared" si="16"/>
        <v>2.5742574257425743</v>
      </c>
      <c r="AE15" s="32">
        <f t="shared" si="17"/>
        <v>1.9423076923076923</v>
      </c>
      <c r="AF15" s="46"/>
      <c r="AG15" s="44"/>
      <c r="AH15" s="31"/>
      <c r="AI15" s="23"/>
      <c r="AJ15" s="24"/>
      <c r="AK15" s="47">
        <v>0.12986111111111112</v>
      </c>
      <c r="AL15" s="48"/>
      <c r="AM15" s="26">
        <f t="shared" si="20"/>
        <v>4.675000000000001</v>
      </c>
      <c r="AN15" s="27">
        <f t="shared" si="21"/>
        <v>1.06951871657754</v>
      </c>
      <c r="AO15" s="49"/>
      <c r="AP15" s="39">
        <f t="shared" si="22"/>
        <v>27.827167061275222</v>
      </c>
      <c r="AQ15" s="81">
        <v>9</v>
      </c>
    </row>
    <row r="16" spans="1:43" ht="21.75" customHeight="1">
      <c r="A16" s="22">
        <v>10</v>
      </c>
      <c r="B16" s="75" t="s">
        <v>42</v>
      </c>
      <c r="C16" s="40">
        <v>4</v>
      </c>
      <c r="D16" s="23">
        <f t="shared" si="0"/>
        <v>0.6666666666666666</v>
      </c>
      <c r="E16" s="24">
        <f t="shared" si="1"/>
        <v>3.333333333333333</v>
      </c>
      <c r="F16" s="40">
        <v>27</v>
      </c>
      <c r="G16" s="26">
        <f t="shared" si="2"/>
        <v>0.9642857142857143</v>
      </c>
      <c r="H16" s="27">
        <f t="shared" si="3"/>
        <v>4.821428571428571</v>
      </c>
      <c r="I16" s="41"/>
      <c r="J16" s="42">
        <v>22</v>
      </c>
      <c r="K16" s="26">
        <f t="shared" si="4"/>
        <v>0.7096774193548387</v>
      </c>
      <c r="L16" s="27">
        <f t="shared" si="5"/>
        <v>3.548387096774194</v>
      </c>
      <c r="M16" s="43">
        <v>0.1361111111111111</v>
      </c>
      <c r="N16" s="44"/>
      <c r="O16" s="31">
        <f>M16+N16</f>
        <v>0.1361111111111111</v>
      </c>
      <c r="P16" s="23">
        <f t="shared" si="7"/>
        <v>2.36144578313253</v>
      </c>
      <c r="Q16" s="32">
        <f t="shared" si="8"/>
        <v>2.11734693877551</v>
      </c>
      <c r="R16" s="45">
        <v>1.25</v>
      </c>
      <c r="S16" s="26">
        <f t="shared" si="9"/>
        <v>0.29411764705882354</v>
      </c>
      <c r="T16" s="27">
        <f t="shared" si="10"/>
        <v>1.4705882352941178</v>
      </c>
      <c r="U16" s="41">
        <v>6</v>
      </c>
      <c r="V16" s="26">
        <f t="shared" si="11"/>
        <v>0.8571428571428571</v>
      </c>
      <c r="W16" s="33">
        <f t="shared" si="12"/>
        <v>4.285714285714286</v>
      </c>
      <c r="X16" s="40">
        <v>18</v>
      </c>
      <c r="Y16" s="23">
        <f t="shared" si="13"/>
        <v>0.9</v>
      </c>
      <c r="Z16" s="24">
        <f t="shared" si="14"/>
        <v>4.5</v>
      </c>
      <c r="AA16" s="43">
        <v>0.16666666666666666</v>
      </c>
      <c r="AB16" s="44"/>
      <c r="AC16" s="31">
        <f>AA16+AB16</f>
        <v>0.16666666666666666</v>
      </c>
      <c r="AD16" s="26">
        <f t="shared" si="16"/>
        <v>2.376237623762376</v>
      </c>
      <c r="AE16" s="32">
        <f t="shared" si="17"/>
        <v>2.104166666666667</v>
      </c>
      <c r="AF16" s="48">
        <v>0.09722222222222222</v>
      </c>
      <c r="AG16" s="44"/>
      <c r="AH16" s="31">
        <f>AF16+AG16</f>
        <v>0.09722222222222222</v>
      </c>
      <c r="AI16" s="23" t="e">
        <f>AH16/$AI$5</f>
        <v>#DIV/0!</v>
      </c>
      <c r="AJ16" s="24"/>
      <c r="AK16" s="47">
        <v>0.12013888888888889</v>
      </c>
      <c r="AL16" s="48"/>
      <c r="AM16" s="26">
        <f t="shared" si="20"/>
        <v>4.325</v>
      </c>
      <c r="AN16" s="27">
        <f t="shared" si="21"/>
        <v>1.1560693641618496</v>
      </c>
      <c r="AO16" s="49"/>
      <c r="AP16" s="39">
        <f t="shared" si="22"/>
        <v>27.337034492148533</v>
      </c>
      <c r="AQ16" s="81">
        <v>10</v>
      </c>
    </row>
    <row r="17" spans="1:43" ht="21.75" customHeight="1">
      <c r="A17" s="22">
        <v>11</v>
      </c>
      <c r="B17" s="75" t="s">
        <v>34</v>
      </c>
      <c r="C17" s="40">
        <v>4</v>
      </c>
      <c r="D17" s="23">
        <f t="shared" si="0"/>
        <v>0.6666666666666666</v>
      </c>
      <c r="E17" s="24">
        <f t="shared" si="1"/>
        <v>3.333333333333333</v>
      </c>
      <c r="F17" s="40">
        <v>25</v>
      </c>
      <c r="G17" s="26">
        <f t="shared" si="2"/>
        <v>0.8928571428571429</v>
      </c>
      <c r="H17" s="27">
        <f t="shared" si="3"/>
        <v>4.464285714285714</v>
      </c>
      <c r="I17" s="41"/>
      <c r="J17" s="42">
        <v>18</v>
      </c>
      <c r="K17" s="26">
        <f t="shared" si="4"/>
        <v>0.5806451612903226</v>
      </c>
      <c r="L17" s="27">
        <f t="shared" si="5"/>
        <v>2.903225806451613</v>
      </c>
      <c r="M17" s="43">
        <v>0.09375</v>
      </c>
      <c r="N17" s="44"/>
      <c r="O17" s="44">
        <f>M17+N17</f>
        <v>0.09375</v>
      </c>
      <c r="P17" s="23">
        <f t="shared" si="7"/>
        <v>1.6265060240963856</v>
      </c>
      <c r="Q17" s="32">
        <f t="shared" si="8"/>
        <v>3.074074074074074</v>
      </c>
      <c r="R17" s="45">
        <v>2.25</v>
      </c>
      <c r="S17" s="26">
        <f t="shared" si="9"/>
        <v>0.5294117647058824</v>
      </c>
      <c r="T17" s="27">
        <f t="shared" si="10"/>
        <v>2.6470588235294117</v>
      </c>
      <c r="U17" s="41">
        <v>5</v>
      </c>
      <c r="V17" s="26">
        <f t="shared" si="11"/>
        <v>0.7142857142857143</v>
      </c>
      <c r="W17" s="33">
        <f t="shared" si="12"/>
        <v>3.5714285714285716</v>
      </c>
      <c r="X17" s="40">
        <v>15</v>
      </c>
      <c r="Y17" s="23">
        <f t="shared" si="13"/>
        <v>0.75</v>
      </c>
      <c r="Z17" s="24">
        <f t="shared" si="14"/>
        <v>3.75</v>
      </c>
      <c r="AA17" s="43">
        <v>0.4166666666666667</v>
      </c>
      <c r="AB17" s="44"/>
      <c r="AC17" s="44">
        <f>AA17+AB17</f>
        <v>0.4166666666666667</v>
      </c>
      <c r="AD17" s="26">
        <f t="shared" si="16"/>
        <v>5.9405940594059405</v>
      </c>
      <c r="AE17" s="32">
        <f t="shared" si="17"/>
        <v>0.8416666666666667</v>
      </c>
      <c r="AF17" s="48">
        <v>0.16666666666666666</v>
      </c>
      <c r="AG17" s="44"/>
      <c r="AH17" s="44">
        <f>AF17+AG17</f>
        <v>0.16666666666666666</v>
      </c>
      <c r="AI17" s="23" t="e">
        <f>AH17/$AI$5</f>
        <v>#DIV/0!</v>
      </c>
      <c r="AJ17" s="33"/>
      <c r="AK17" s="47">
        <v>0.15486111111111112</v>
      </c>
      <c r="AL17" s="48"/>
      <c r="AM17" s="26">
        <f t="shared" si="20"/>
        <v>5.575</v>
      </c>
      <c r="AN17" s="27">
        <f t="shared" si="21"/>
        <v>0.8968609865470851</v>
      </c>
      <c r="AO17" s="49"/>
      <c r="AP17" s="39">
        <f t="shared" si="22"/>
        <v>25.48193397631647</v>
      </c>
      <c r="AQ17" s="81">
        <v>11</v>
      </c>
    </row>
    <row r="18" spans="1:43" ht="21.75" customHeight="1">
      <c r="A18" s="22">
        <v>12</v>
      </c>
      <c r="B18" s="75" t="s">
        <v>38</v>
      </c>
      <c r="C18" s="40">
        <v>1</v>
      </c>
      <c r="D18" s="23">
        <f t="shared" si="0"/>
        <v>0.16666666666666666</v>
      </c>
      <c r="E18" s="24">
        <f t="shared" si="1"/>
        <v>0.8333333333333333</v>
      </c>
      <c r="F18" s="40">
        <v>27</v>
      </c>
      <c r="G18" s="26">
        <f t="shared" si="2"/>
        <v>0.9642857142857143</v>
      </c>
      <c r="H18" s="27">
        <f t="shared" si="3"/>
        <v>4.821428571428571</v>
      </c>
      <c r="I18" s="41"/>
      <c r="J18" s="42">
        <v>21</v>
      </c>
      <c r="K18" s="26">
        <f t="shared" si="4"/>
        <v>0.6774193548387096</v>
      </c>
      <c r="L18" s="27">
        <f t="shared" si="5"/>
        <v>3.387096774193548</v>
      </c>
      <c r="M18" s="43">
        <v>0.12152777777777778</v>
      </c>
      <c r="N18" s="44"/>
      <c r="O18" s="31">
        <f>M18+N18</f>
        <v>0.12152777777777778</v>
      </c>
      <c r="P18" s="23">
        <f t="shared" si="7"/>
        <v>2.108433734939759</v>
      </c>
      <c r="Q18" s="32">
        <f t="shared" si="8"/>
        <v>2.3714285714285714</v>
      </c>
      <c r="R18" s="45">
        <v>2</v>
      </c>
      <c r="S18" s="26">
        <f t="shared" si="9"/>
        <v>0.47058823529411764</v>
      </c>
      <c r="T18" s="27">
        <f t="shared" si="10"/>
        <v>2.3529411764705883</v>
      </c>
      <c r="U18" s="41">
        <v>5</v>
      </c>
      <c r="V18" s="26">
        <f t="shared" si="11"/>
        <v>0.7142857142857143</v>
      </c>
      <c r="W18" s="33">
        <f t="shared" si="12"/>
        <v>3.5714285714285716</v>
      </c>
      <c r="X18" s="40">
        <v>15</v>
      </c>
      <c r="Y18" s="23">
        <f t="shared" si="13"/>
        <v>0.75</v>
      </c>
      <c r="Z18" s="24">
        <f t="shared" si="14"/>
        <v>3.75</v>
      </c>
      <c r="AA18" s="43">
        <v>0.17569444444444446</v>
      </c>
      <c r="AB18" s="44"/>
      <c r="AC18" s="31">
        <f>AA18+AB18</f>
        <v>0.17569444444444446</v>
      </c>
      <c r="AD18" s="26">
        <f t="shared" si="16"/>
        <v>2.504950495049505</v>
      </c>
      <c r="AE18" s="32">
        <f t="shared" si="17"/>
        <v>1.9960474308300395</v>
      </c>
      <c r="AF18" s="48">
        <v>0.2354166666666667</v>
      </c>
      <c r="AG18" s="44"/>
      <c r="AH18" s="31">
        <f>AF18+AG18</f>
        <v>0.2354166666666667</v>
      </c>
      <c r="AI18" s="23" t="e">
        <f>AH18/$AI$5</f>
        <v>#DIV/0!</v>
      </c>
      <c r="AJ18" s="24"/>
      <c r="AK18" s="47">
        <v>0.1013888888888889</v>
      </c>
      <c r="AL18" s="48"/>
      <c r="AM18" s="26">
        <f t="shared" si="20"/>
        <v>3.650000000000001</v>
      </c>
      <c r="AN18" s="27">
        <f t="shared" si="21"/>
        <v>1.3698630136986298</v>
      </c>
      <c r="AO18" s="49"/>
      <c r="AP18" s="39">
        <f t="shared" si="22"/>
        <v>24.453567442811856</v>
      </c>
      <c r="AQ18" s="81">
        <v>12</v>
      </c>
    </row>
    <row r="19" spans="1:43" ht="21.75" customHeight="1">
      <c r="A19" s="22">
        <v>13</v>
      </c>
      <c r="B19" s="75" t="s">
        <v>39</v>
      </c>
      <c r="C19" s="77">
        <v>3</v>
      </c>
      <c r="D19" s="23">
        <f t="shared" si="0"/>
        <v>0.5</v>
      </c>
      <c r="E19" s="24">
        <f t="shared" si="1"/>
        <v>2.5</v>
      </c>
      <c r="F19" s="40">
        <v>26</v>
      </c>
      <c r="G19" s="26">
        <f t="shared" si="2"/>
        <v>0.9285714285714286</v>
      </c>
      <c r="H19" s="27">
        <f t="shared" si="3"/>
        <v>4.642857142857143</v>
      </c>
      <c r="I19" s="41"/>
      <c r="J19" s="42">
        <v>17</v>
      </c>
      <c r="K19" s="26">
        <f t="shared" si="4"/>
        <v>0.5483870967741935</v>
      </c>
      <c r="L19" s="27">
        <f t="shared" si="5"/>
        <v>2.7419354838709675</v>
      </c>
      <c r="M19" s="43">
        <v>0.08125</v>
      </c>
      <c r="N19" s="44"/>
      <c r="O19" s="31"/>
      <c r="P19" s="23">
        <f t="shared" si="7"/>
        <v>1.4096385542168677</v>
      </c>
      <c r="Q19" s="32">
        <f t="shared" si="8"/>
        <v>3.5470085470085464</v>
      </c>
      <c r="R19" s="45">
        <v>1.25</v>
      </c>
      <c r="S19" s="26">
        <f t="shared" si="9"/>
        <v>0.29411764705882354</v>
      </c>
      <c r="T19" s="27">
        <f t="shared" si="10"/>
        <v>1.4705882352941178</v>
      </c>
      <c r="U19" s="41">
        <v>4</v>
      </c>
      <c r="V19" s="26">
        <f t="shared" si="11"/>
        <v>0.5714285714285714</v>
      </c>
      <c r="W19" s="33">
        <f t="shared" si="12"/>
        <v>2.8571428571428568</v>
      </c>
      <c r="X19" s="40">
        <v>16</v>
      </c>
      <c r="Y19" s="23">
        <f t="shared" si="13"/>
        <v>0.8</v>
      </c>
      <c r="Z19" s="24">
        <f t="shared" si="14"/>
        <v>4</v>
      </c>
      <c r="AA19" s="43">
        <v>0.21944444444444444</v>
      </c>
      <c r="AB19" s="44"/>
      <c r="AC19" s="31"/>
      <c r="AD19" s="26">
        <f t="shared" si="16"/>
        <v>3.128712871287129</v>
      </c>
      <c r="AE19" s="32">
        <f t="shared" si="17"/>
        <v>1.5981012658227847</v>
      </c>
      <c r="AF19" s="46"/>
      <c r="AG19" s="44"/>
      <c r="AH19" s="31"/>
      <c r="AI19" s="23"/>
      <c r="AJ19" s="24"/>
      <c r="AK19" s="47">
        <v>0.16041666666666668</v>
      </c>
      <c r="AL19" s="48"/>
      <c r="AM19" s="26">
        <f t="shared" si="20"/>
        <v>5.775</v>
      </c>
      <c r="AN19" s="27">
        <f t="shared" si="21"/>
        <v>0.8658008658008658</v>
      </c>
      <c r="AO19" s="49"/>
      <c r="AP19" s="39">
        <f t="shared" si="22"/>
        <v>24.223434397797284</v>
      </c>
      <c r="AQ19" s="81">
        <v>13</v>
      </c>
    </row>
    <row r="20" spans="1:43" ht="21.75" customHeight="1">
      <c r="A20" s="22">
        <v>14</v>
      </c>
      <c r="B20" s="75" t="s">
        <v>36</v>
      </c>
      <c r="C20" s="77">
        <v>3</v>
      </c>
      <c r="D20" s="23">
        <f t="shared" si="0"/>
        <v>0.5</v>
      </c>
      <c r="E20" s="24">
        <f t="shared" si="1"/>
        <v>2.5</v>
      </c>
      <c r="F20" s="40">
        <v>22</v>
      </c>
      <c r="G20" s="26">
        <f t="shared" si="2"/>
        <v>0.7857142857142857</v>
      </c>
      <c r="H20" s="27">
        <f t="shared" si="3"/>
        <v>3.9285714285714284</v>
      </c>
      <c r="I20" s="41"/>
      <c r="J20" s="42">
        <v>13</v>
      </c>
      <c r="K20" s="26">
        <f t="shared" si="4"/>
        <v>0.41935483870967744</v>
      </c>
      <c r="L20" s="27">
        <f t="shared" si="5"/>
        <v>2.096774193548387</v>
      </c>
      <c r="M20" s="43">
        <v>0.09861111111111111</v>
      </c>
      <c r="N20" s="44"/>
      <c r="O20" s="31"/>
      <c r="P20" s="23">
        <f t="shared" si="7"/>
        <v>1.7108433734939759</v>
      </c>
      <c r="Q20" s="32">
        <f t="shared" si="8"/>
        <v>2.9225352112676055</v>
      </c>
      <c r="R20" s="45">
        <v>1.5</v>
      </c>
      <c r="S20" s="26">
        <f t="shared" si="9"/>
        <v>0.35294117647058826</v>
      </c>
      <c r="T20" s="27">
        <f t="shared" si="10"/>
        <v>1.7647058823529413</v>
      </c>
      <c r="U20" s="41">
        <v>4</v>
      </c>
      <c r="V20" s="26">
        <f t="shared" si="11"/>
        <v>0.5714285714285714</v>
      </c>
      <c r="W20" s="33">
        <f t="shared" si="12"/>
        <v>2.8571428571428568</v>
      </c>
      <c r="X20" s="40">
        <v>17</v>
      </c>
      <c r="Y20" s="23">
        <f t="shared" si="13"/>
        <v>0.85</v>
      </c>
      <c r="Z20" s="24">
        <f t="shared" si="14"/>
        <v>4.25</v>
      </c>
      <c r="AA20" s="43">
        <v>0.16874999999999998</v>
      </c>
      <c r="AB20" s="44"/>
      <c r="AC20" s="31"/>
      <c r="AD20" s="26">
        <f t="shared" si="16"/>
        <v>2.405940594059406</v>
      </c>
      <c r="AE20" s="32">
        <f t="shared" si="17"/>
        <v>2.078189300411523</v>
      </c>
      <c r="AF20" s="46"/>
      <c r="AG20" s="44"/>
      <c r="AH20" s="31"/>
      <c r="AI20" s="23"/>
      <c r="AJ20" s="24"/>
      <c r="AK20" s="47">
        <v>0.07708333333333334</v>
      </c>
      <c r="AL20" s="48"/>
      <c r="AM20" s="26">
        <f t="shared" si="20"/>
        <v>2.7750000000000004</v>
      </c>
      <c r="AN20" s="27">
        <f t="shared" si="21"/>
        <v>1.8018018018018016</v>
      </c>
      <c r="AO20" s="49"/>
      <c r="AP20" s="39">
        <f t="shared" si="22"/>
        <v>24.199720675096543</v>
      </c>
      <c r="AQ20" s="81">
        <v>14</v>
      </c>
    </row>
    <row r="21" spans="1:43" ht="21.75" customHeight="1">
      <c r="A21" s="22">
        <v>15</v>
      </c>
      <c r="B21" s="75" t="s">
        <v>33</v>
      </c>
      <c r="C21" s="40">
        <v>4</v>
      </c>
      <c r="D21" s="23">
        <f t="shared" si="0"/>
        <v>0.6666666666666666</v>
      </c>
      <c r="E21" s="24">
        <f t="shared" si="1"/>
        <v>3.333333333333333</v>
      </c>
      <c r="F21" s="40">
        <v>26</v>
      </c>
      <c r="G21" s="26">
        <f t="shared" si="2"/>
        <v>0.9285714285714286</v>
      </c>
      <c r="H21" s="27">
        <f t="shared" si="3"/>
        <v>4.642857142857143</v>
      </c>
      <c r="I21" s="41"/>
      <c r="J21" s="42">
        <v>19</v>
      </c>
      <c r="K21" s="26">
        <f t="shared" si="4"/>
        <v>0.6129032258064516</v>
      </c>
      <c r="L21" s="27">
        <f t="shared" si="5"/>
        <v>3.064516129032258</v>
      </c>
      <c r="M21" s="43">
        <v>0.23611111111111113</v>
      </c>
      <c r="N21" s="44"/>
      <c r="O21" s="31">
        <f>M21+N21</f>
        <v>0.23611111111111113</v>
      </c>
      <c r="P21" s="23">
        <f t="shared" si="7"/>
        <v>4.096385542168675</v>
      </c>
      <c r="Q21" s="32">
        <f t="shared" si="8"/>
        <v>1.2205882352941175</v>
      </c>
      <c r="R21" s="45">
        <v>1.5</v>
      </c>
      <c r="S21" s="26">
        <f t="shared" si="9"/>
        <v>0.35294117647058826</v>
      </c>
      <c r="T21" s="27">
        <f t="shared" si="10"/>
        <v>1.7647058823529413</v>
      </c>
      <c r="U21" s="41">
        <v>5</v>
      </c>
      <c r="V21" s="26">
        <f t="shared" si="11"/>
        <v>0.7142857142857143</v>
      </c>
      <c r="W21" s="33">
        <f t="shared" si="12"/>
        <v>3.5714285714285716</v>
      </c>
      <c r="X21" s="40">
        <v>11</v>
      </c>
      <c r="Y21" s="23">
        <f t="shared" si="13"/>
        <v>0.55</v>
      </c>
      <c r="Z21" s="24">
        <f t="shared" si="14"/>
        <v>2.75</v>
      </c>
      <c r="AA21" s="43">
        <v>0.3333333333333333</v>
      </c>
      <c r="AB21" s="44"/>
      <c r="AC21" s="31">
        <f>AA21+AB21</f>
        <v>0.3333333333333333</v>
      </c>
      <c r="AD21" s="26">
        <f t="shared" si="16"/>
        <v>4.752475247524752</v>
      </c>
      <c r="AE21" s="32">
        <f t="shared" si="17"/>
        <v>1.0520833333333335</v>
      </c>
      <c r="AF21" s="48">
        <v>0.1638888888888889</v>
      </c>
      <c r="AG21" s="44"/>
      <c r="AH21" s="31">
        <f>AF21+AG21</f>
        <v>0.1638888888888889</v>
      </c>
      <c r="AI21" s="23" t="e">
        <f>AH21/$AI$5</f>
        <v>#DIV/0!</v>
      </c>
      <c r="AJ21" s="24"/>
      <c r="AK21" s="47">
        <v>0.18611111111111112</v>
      </c>
      <c r="AL21" s="48"/>
      <c r="AM21" s="26">
        <f t="shared" si="20"/>
        <v>6.7</v>
      </c>
      <c r="AN21" s="27">
        <f t="shared" si="21"/>
        <v>0.7462686567164178</v>
      </c>
      <c r="AO21" s="49"/>
      <c r="AP21" s="39">
        <f t="shared" si="22"/>
        <v>22.145781284348114</v>
      </c>
      <c r="AQ21" s="81">
        <v>15</v>
      </c>
    </row>
    <row r="22" spans="1:43" ht="21.75" customHeight="1">
      <c r="A22" s="22">
        <v>16</v>
      </c>
      <c r="B22" s="75" t="s">
        <v>31</v>
      </c>
      <c r="C22" s="78">
        <v>2</v>
      </c>
      <c r="D22" s="23">
        <f t="shared" si="0"/>
        <v>0.3333333333333333</v>
      </c>
      <c r="E22" s="24">
        <f t="shared" si="1"/>
        <v>1.6666666666666665</v>
      </c>
      <c r="F22" s="25">
        <v>20</v>
      </c>
      <c r="G22" s="26">
        <f t="shared" si="2"/>
        <v>0.7142857142857143</v>
      </c>
      <c r="H22" s="27">
        <f t="shared" si="3"/>
        <v>3.5714285714285716</v>
      </c>
      <c r="I22" s="28"/>
      <c r="J22" s="29">
        <v>17</v>
      </c>
      <c r="K22" s="26">
        <f t="shared" si="4"/>
        <v>0.5483870967741935</v>
      </c>
      <c r="L22" s="27">
        <f t="shared" si="5"/>
        <v>2.7419354838709675</v>
      </c>
      <c r="M22" s="30">
        <v>0.1840277777777778</v>
      </c>
      <c r="N22" s="31"/>
      <c r="O22" s="31">
        <f>M22+N22</f>
        <v>0.1840277777777778</v>
      </c>
      <c r="P22" s="23">
        <f t="shared" si="7"/>
        <v>3.19277108433735</v>
      </c>
      <c r="Q22" s="32">
        <f t="shared" si="8"/>
        <v>1.5660377358490563</v>
      </c>
      <c r="R22" s="34">
        <v>0</v>
      </c>
      <c r="S22" s="26">
        <f t="shared" si="9"/>
        <v>0</v>
      </c>
      <c r="T22" s="27">
        <f t="shared" si="10"/>
        <v>0</v>
      </c>
      <c r="U22" s="28">
        <v>4</v>
      </c>
      <c r="V22" s="26">
        <f t="shared" si="11"/>
        <v>0.5714285714285714</v>
      </c>
      <c r="W22" s="33">
        <f t="shared" si="12"/>
        <v>2.8571428571428568</v>
      </c>
      <c r="X22" s="25">
        <v>13</v>
      </c>
      <c r="Y22" s="23">
        <f t="shared" si="13"/>
        <v>0.65</v>
      </c>
      <c r="Z22" s="24">
        <f t="shared" si="14"/>
        <v>3.25</v>
      </c>
      <c r="AA22" s="30">
        <v>0.3013888888888889</v>
      </c>
      <c r="AB22" s="31"/>
      <c r="AC22" s="31"/>
      <c r="AD22" s="26">
        <f t="shared" si="16"/>
        <v>4.297029702970296</v>
      </c>
      <c r="AE22" s="32">
        <f t="shared" si="17"/>
        <v>1.1635944700460832</v>
      </c>
      <c r="AF22" s="35"/>
      <c r="AG22" s="31"/>
      <c r="AH22" s="31"/>
      <c r="AI22" s="23"/>
      <c r="AJ22" s="24"/>
      <c r="AK22" s="36">
        <v>0.3201388888888889</v>
      </c>
      <c r="AL22" s="37"/>
      <c r="AM22" s="26">
        <f t="shared" si="20"/>
        <v>11.525000000000002</v>
      </c>
      <c r="AN22" s="27">
        <f t="shared" si="21"/>
        <v>0.4338394793926246</v>
      </c>
      <c r="AO22" s="38"/>
      <c r="AP22" s="39">
        <f t="shared" si="22"/>
        <v>17.250645264396823</v>
      </c>
      <c r="AQ22" s="81">
        <v>16</v>
      </c>
    </row>
  </sheetData>
  <sheetProtection selectLockedCells="1" selectUnlockedCells="1"/>
  <mergeCells count="9">
    <mergeCell ref="AQ5:AQ6"/>
    <mergeCell ref="A1:AP1"/>
    <mergeCell ref="A2:AP2"/>
    <mergeCell ref="A3:AP3"/>
    <mergeCell ref="A4:B4"/>
    <mergeCell ref="A5:A6"/>
    <mergeCell ref="B5:B6"/>
    <mergeCell ref="AO5:AO6"/>
    <mergeCell ref="AP5:AP6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PageLayoutView="0" workbookViewId="0" topLeftCell="A16">
      <selection activeCell="D9" sqref="D9"/>
    </sheetView>
  </sheetViews>
  <sheetFormatPr defaultColWidth="9.140625" defaultRowHeight="15"/>
  <cols>
    <col min="1" max="1" width="7.00390625" style="0" customWidth="1"/>
    <col min="2" max="2" width="25.8515625" style="0" customWidth="1"/>
    <col min="3" max="3" width="12.140625" style="0" customWidth="1"/>
    <col min="4" max="4" width="11.7109375" style="0" customWidth="1"/>
    <col min="5" max="5" width="11.00390625" style="0" customWidth="1"/>
    <col min="6" max="6" width="18.57421875" style="0" customWidth="1"/>
    <col min="7" max="7" width="9.140625" style="0" hidden="1" customWidth="1"/>
  </cols>
  <sheetData>
    <row r="1" spans="1:6" ht="30.75" customHeight="1">
      <c r="A1" s="98" t="s">
        <v>16</v>
      </c>
      <c r="B1" s="98"/>
      <c r="C1" s="98"/>
      <c r="D1" s="98"/>
      <c r="E1" s="98"/>
      <c r="F1" s="98"/>
    </row>
    <row r="2" spans="1:6" ht="23.25" customHeight="1" thickBot="1">
      <c r="A2" s="99" t="s">
        <v>17</v>
      </c>
      <c r="B2" s="99"/>
      <c r="C2" s="99"/>
      <c r="D2" s="99"/>
      <c r="E2" s="99"/>
      <c r="F2" s="99"/>
    </row>
    <row r="3" spans="1:6" ht="22.5" customHeight="1" thickBot="1">
      <c r="A3" s="95" t="s">
        <v>18</v>
      </c>
      <c r="B3" s="96"/>
      <c r="C3" s="97"/>
      <c r="D3" s="97"/>
      <c r="E3" s="97"/>
      <c r="F3" s="97"/>
    </row>
    <row r="4" spans="1:6" ht="47.25" customHeight="1">
      <c r="A4" s="51" t="s">
        <v>19</v>
      </c>
      <c r="B4" s="52" t="s">
        <v>20</v>
      </c>
      <c r="C4" s="52" t="s">
        <v>21</v>
      </c>
      <c r="D4" s="52" t="s">
        <v>22</v>
      </c>
      <c r="E4" s="52" t="s">
        <v>23</v>
      </c>
      <c r="F4" s="53" t="s">
        <v>44</v>
      </c>
    </row>
    <row r="5" spans="1:6" ht="18.75" customHeight="1">
      <c r="A5" s="54"/>
      <c r="B5" s="67" t="s">
        <v>43</v>
      </c>
      <c r="C5" s="68">
        <f>C6-E7</f>
        <v>0.4361111111111111</v>
      </c>
      <c r="D5" s="57"/>
      <c r="E5" s="57"/>
      <c r="F5" s="58"/>
    </row>
    <row r="6" spans="1:7" ht="19.5" customHeight="1">
      <c r="A6" s="54"/>
      <c r="B6" s="69" t="s">
        <v>24</v>
      </c>
      <c r="C6" s="70">
        <v>0.44305555555555554</v>
      </c>
      <c r="D6" s="57"/>
      <c r="E6" s="57"/>
      <c r="F6" s="58"/>
      <c r="G6" s="59">
        <v>0.001388888888888889</v>
      </c>
    </row>
    <row r="7" spans="1:7" ht="19.5" customHeight="1">
      <c r="A7" s="60">
        <v>1</v>
      </c>
      <c r="B7" s="55" t="s">
        <v>3</v>
      </c>
      <c r="C7" s="56">
        <f>C6+G6</f>
        <v>0.4444444444444444</v>
      </c>
      <c r="D7" s="56">
        <f>C7+E7</f>
        <v>0.45138888888888884</v>
      </c>
      <c r="E7" s="56">
        <v>0.006944444444444444</v>
      </c>
      <c r="F7" s="61"/>
      <c r="G7" s="59">
        <v>0.002777777777777778</v>
      </c>
    </row>
    <row r="8" spans="1:7" ht="19.5" customHeight="1">
      <c r="A8" s="60">
        <v>2</v>
      </c>
      <c r="B8" s="55" t="s">
        <v>2</v>
      </c>
      <c r="C8" s="56">
        <f>D7+G7</f>
        <v>0.4541666666666666</v>
      </c>
      <c r="D8" s="56">
        <f aca="true" t="shared" si="0" ref="D8:D15">C8+E8</f>
        <v>0.4590277777777777</v>
      </c>
      <c r="E8" s="56">
        <v>0.004861111111111111</v>
      </c>
      <c r="F8" s="61"/>
      <c r="G8" s="59">
        <v>0.002777777777777778</v>
      </c>
    </row>
    <row r="9" spans="1:7" ht="19.5" customHeight="1">
      <c r="A9" s="60">
        <v>3</v>
      </c>
      <c r="B9" s="55" t="s">
        <v>7</v>
      </c>
      <c r="C9" s="56">
        <f aca="true" t="shared" si="1" ref="C9:C15">D8+G8</f>
        <v>0.46180555555555547</v>
      </c>
      <c r="D9" s="56">
        <f t="shared" si="0"/>
        <v>0.4687499999999999</v>
      </c>
      <c r="E9" s="56">
        <v>0.006944444444444444</v>
      </c>
      <c r="F9" s="61"/>
      <c r="G9" s="59">
        <v>0.004166666666666667</v>
      </c>
    </row>
    <row r="10" spans="1:7" ht="19.5" customHeight="1">
      <c r="A10" s="60">
        <v>4</v>
      </c>
      <c r="B10" s="55" t="s">
        <v>9</v>
      </c>
      <c r="C10" s="56">
        <f t="shared" si="1"/>
        <v>0.47291666666666654</v>
      </c>
      <c r="D10" s="56">
        <f t="shared" si="0"/>
        <v>0.47777777777777763</v>
      </c>
      <c r="E10" s="56">
        <v>0.004861111111111111</v>
      </c>
      <c r="F10" s="61"/>
      <c r="G10" s="59">
        <v>0.001388888888888889</v>
      </c>
    </row>
    <row r="11" spans="1:7" ht="19.5" customHeight="1">
      <c r="A11" s="60">
        <v>5</v>
      </c>
      <c r="B11" s="55" t="s">
        <v>6</v>
      </c>
      <c r="C11" s="56">
        <f t="shared" si="1"/>
        <v>0.4791666666666665</v>
      </c>
      <c r="D11" s="56">
        <f t="shared" si="0"/>
        <v>0.48611111111111094</v>
      </c>
      <c r="E11" s="56">
        <v>0.006944444444444444</v>
      </c>
      <c r="F11" s="61"/>
      <c r="G11" s="59">
        <v>0.002777777777777778</v>
      </c>
    </row>
    <row r="12" spans="1:7" ht="19.5" customHeight="1">
      <c r="A12" s="60">
        <v>6</v>
      </c>
      <c r="B12" s="55" t="s">
        <v>25</v>
      </c>
      <c r="C12" s="56">
        <f t="shared" si="1"/>
        <v>0.4888888888888887</v>
      </c>
      <c r="D12" s="56">
        <f t="shared" si="0"/>
        <v>0.4937499999999998</v>
      </c>
      <c r="E12" s="56">
        <v>0.004861111111111111</v>
      </c>
      <c r="F12" s="61"/>
      <c r="G12" s="59">
        <v>0.002777777777777778</v>
      </c>
    </row>
    <row r="13" spans="1:7" ht="19.5" customHeight="1">
      <c r="A13" s="60">
        <v>7</v>
      </c>
      <c r="B13" s="55" t="s">
        <v>5</v>
      </c>
      <c r="C13" s="56">
        <f t="shared" si="1"/>
        <v>0.49652777777777757</v>
      </c>
      <c r="D13" s="56">
        <f t="shared" si="0"/>
        <v>0.5013888888888887</v>
      </c>
      <c r="E13" s="56">
        <v>0.004861111111111111</v>
      </c>
      <c r="F13" s="61"/>
      <c r="G13" s="59">
        <v>0.002777777777777778</v>
      </c>
    </row>
    <row r="14" spans="1:7" ht="19.5" customHeight="1">
      <c r="A14" s="60">
        <v>8</v>
      </c>
      <c r="B14" s="55" t="s">
        <v>26</v>
      </c>
      <c r="C14" s="56">
        <f t="shared" si="1"/>
        <v>0.5041666666666664</v>
      </c>
      <c r="D14" s="56">
        <f t="shared" si="0"/>
        <v>0.5090277777777775</v>
      </c>
      <c r="E14" s="56">
        <v>0.004861111111111111</v>
      </c>
      <c r="F14" s="61"/>
      <c r="G14" s="59">
        <v>0.002777777777777778</v>
      </c>
    </row>
    <row r="15" spans="1:7" ht="19.5" customHeight="1">
      <c r="A15" s="60">
        <v>9</v>
      </c>
      <c r="B15" s="55" t="s">
        <v>4</v>
      </c>
      <c r="C15" s="56">
        <f t="shared" si="1"/>
        <v>0.5118055555555553</v>
      </c>
      <c r="D15" s="56">
        <f t="shared" si="0"/>
        <v>0.5152777777777775</v>
      </c>
      <c r="E15" s="56">
        <v>0.003472222222222222</v>
      </c>
      <c r="F15" s="61"/>
      <c r="G15" s="59">
        <v>0.002777777777777778</v>
      </c>
    </row>
    <row r="16" spans="1:6" ht="19.5" customHeight="1" thickBot="1">
      <c r="A16" s="62"/>
      <c r="B16" s="71" t="s">
        <v>27</v>
      </c>
      <c r="C16" s="72"/>
      <c r="D16" s="73">
        <f>D15+G15</f>
        <v>0.5180555555555553</v>
      </c>
      <c r="E16" s="63"/>
      <c r="F16" s="64"/>
    </row>
    <row r="19" spans="1:6" ht="30.75" customHeight="1">
      <c r="A19" s="98" t="s">
        <v>16</v>
      </c>
      <c r="B19" s="98"/>
      <c r="C19" s="98"/>
      <c r="D19" s="98"/>
      <c r="E19" s="98"/>
      <c r="F19" s="98"/>
    </row>
    <row r="20" spans="1:6" ht="23.25" customHeight="1" thickBot="1">
      <c r="A20" s="99" t="s">
        <v>17</v>
      </c>
      <c r="B20" s="99"/>
      <c r="C20" s="99"/>
      <c r="D20" s="99"/>
      <c r="E20" s="99"/>
      <c r="F20" s="99"/>
    </row>
    <row r="21" spans="1:6" ht="22.5" customHeight="1" thickBot="1">
      <c r="A21" s="95" t="s">
        <v>18</v>
      </c>
      <c r="B21" s="96"/>
      <c r="C21" s="97"/>
      <c r="D21" s="97"/>
      <c r="E21" s="97"/>
      <c r="F21" s="97"/>
    </row>
    <row r="22" spans="1:6" ht="47.25" customHeight="1">
      <c r="A22" s="51" t="s">
        <v>19</v>
      </c>
      <c r="B22" s="52" t="s">
        <v>20</v>
      </c>
      <c r="C22" s="52" t="s">
        <v>21</v>
      </c>
      <c r="D22" s="52" t="s">
        <v>22</v>
      </c>
      <c r="E22" s="52" t="s">
        <v>23</v>
      </c>
      <c r="F22" s="53" t="s">
        <v>44</v>
      </c>
    </row>
    <row r="23" spans="1:6" ht="18.75" customHeight="1">
      <c r="A23" s="54"/>
      <c r="B23" s="67" t="s">
        <v>43</v>
      </c>
      <c r="C23" s="68">
        <f>C24-E25</f>
        <v>0.44097222222222227</v>
      </c>
      <c r="D23" s="57"/>
      <c r="E23" s="57"/>
      <c r="F23" s="58"/>
    </row>
    <row r="24" spans="1:7" ht="19.5" customHeight="1">
      <c r="A24" s="54"/>
      <c r="B24" s="69" t="s">
        <v>24</v>
      </c>
      <c r="C24" s="70">
        <v>0.4479166666666667</v>
      </c>
      <c r="D24" s="57"/>
      <c r="E24" s="57"/>
      <c r="F24" s="58"/>
      <c r="G24" s="59">
        <v>0.001388888888888889</v>
      </c>
    </row>
    <row r="25" spans="1:7" ht="19.5" customHeight="1">
      <c r="A25" s="60">
        <v>1</v>
      </c>
      <c r="B25" s="55" t="s">
        <v>3</v>
      </c>
      <c r="C25" s="56">
        <f>C24+G24</f>
        <v>0.44930555555555557</v>
      </c>
      <c r="D25" s="56">
        <f>C25+E25</f>
        <v>0.45625</v>
      </c>
      <c r="E25" s="56">
        <v>0.006944444444444444</v>
      </c>
      <c r="F25" s="61"/>
      <c r="G25" s="59">
        <v>0.002777777777777778</v>
      </c>
    </row>
    <row r="26" spans="1:7" ht="19.5" customHeight="1">
      <c r="A26" s="60">
        <v>2</v>
      </c>
      <c r="B26" s="55" t="s">
        <v>2</v>
      </c>
      <c r="C26" s="56">
        <f>D25+G25</f>
        <v>0.45902777777777776</v>
      </c>
      <c r="D26" s="56">
        <f aca="true" t="shared" si="2" ref="D26:D33">C26+E26</f>
        <v>0.46388888888888885</v>
      </c>
      <c r="E26" s="56">
        <v>0.004861111111111111</v>
      </c>
      <c r="F26" s="61"/>
      <c r="G26" s="59">
        <v>0.002777777777777778</v>
      </c>
    </row>
    <row r="27" spans="1:7" ht="19.5" customHeight="1">
      <c r="A27" s="60">
        <v>3</v>
      </c>
      <c r="B27" s="55" t="s">
        <v>7</v>
      </c>
      <c r="C27" s="56">
        <f aca="true" t="shared" si="3" ref="C27:C33">D26+G26</f>
        <v>0.4666666666666666</v>
      </c>
      <c r="D27" s="56">
        <f t="shared" si="2"/>
        <v>0.47361111111111104</v>
      </c>
      <c r="E27" s="56">
        <v>0.006944444444444444</v>
      </c>
      <c r="F27" s="61"/>
      <c r="G27" s="59">
        <v>0.004166666666666667</v>
      </c>
    </row>
    <row r="28" spans="1:7" ht="19.5" customHeight="1">
      <c r="A28" s="60">
        <v>4</v>
      </c>
      <c r="B28" s="55" t="s">
        <v>9</v>
      </c>
      <c r="C28" s="56">
        <f t="shared" si="3"/>
        <v>0.4777777777777777</v>
      </c>
      <c r="D28" s="56">
        <f t="shared" si="2"/>
        <v>0.4826388888888888</v>
      </c>
      <c r="E28" s="56">
        <v>0.004861111111111111</v>
      </c>
      <c r="F28" s="61"/>
      <c r="G28" s="59">
        <v>0.001388888888888889</v>
      </c>
    </row>
    <row r="29" spans="1:7" ht="19.5" customHeight="1">
      <c r="A29" s="60">
        <v>5</v>
      </c>
      <c r="B29" s="55" t="s">
        <v>6</v>
      </c>
      <c r="C29" s="56">
        <f t="shared" si="3"/>
        <v>0.48402777777777767</v>
      </c>
      <c r="D29" s="56">
        <f t="shared" si="2"/>
        <v>0.4909722222222221</v>
      </c>
      <c r="E29" s="56">
        <v>0.006944444444444444</v>
      </c>
      <c r="F29" s="61"/>
      <c r="G29" s="59">
        <v>0.002777777777777778</v>
      </c>
    </row>
    <row r="30" spans="1:7" ht="19.5" customHeight="1">
      <c r="A30" s="60">
        <v>6</v>
      </c>
      <c r="B30" s="55" t="s">
        <v>25</v>
      </c>
      <c r="C30" s="56">
        <f t="shared" si="3"/>
        <v>0.49374999999999986</v>
      </c>
      <c r="D30" s="56">
        <f t="shared" si="2"/>
        <v>0.49861111111111095</v>
      </c>
      <c r="E30" s="56">
        <v>0.004861111111111111</v>
      </c>
      <c r="F30" s="61"/>
      <c r="G30" s="59">
        <v>0.002777777777777778</v>
      </c>
    </row>
    <row r="31" spans="1:7" ht="19.5" customHeight="1">
      <c r="A31" s="60">
        <v>7</v>
      </c>
      <c r="B31" s="55" t="s">
        <v>5</v>
      </c>
      <c r="C31" s="56">
        <f t="shared" si="3"/>
        <v>0.5013888888888888</v>
      </c>
      <c r="D31" s="56">
        <f t="shared" si="2"/>
        <v>0.5062499999999999</v>
      </c>
      <c r="E31" s="56">
        <v>0.004861111111111111</v>
      </c>
      <c r="F31" s="61"/>
      <c r="G31" s="59">
        <v>0.002777777777777778</v>
      </c>
    </row>
    <row r="32" spans="1:7" ht="19.5" customHeight="1">
      <c r="A32" s="60">
        <v>8</v>
      </c>
      <c r="B32" s="55" t="s">
        <v>26</v>
      </c>
      <c r="C32" s="56">
        <f t="shared" si="3"/>
        <v>0.5090277777777776</v>
      </c>
      <c r="D32" s="56">
        <f t="shared" si="2"/>
        <v>0.5138888888888887</v>
      </c>
      <c r="E32" s="56">
        <v>0.004861111111111111</v>
      </c>
      <c r="F32" s="61"/>
      <c r="G32" s="59">
        <v>0.002777777777777778</v>
      </c>
    </row>
    <row r="33" spans="1:7" ht="19.5" customHeight="1">
      <c r="A33" s="60">
        <v>9</v>
      </c>
      <c r="B33" s="55" t="s">
        <v>4</v>
      </c>
      <c r="C33" s="56">
        <f t="shared" si="3"/>
        <v>0.5166666666666665</v>
      </c>
      <c r="D33" s="56">
        <f t="shared" si="2"/>
        <v>0.5201388888888887</v>
      </c>
      <c r="E33" s="56">
        <v>0.003472222222222222</v>
      </c>
      <c r="F33" s="61"/>
      <c r="G33" s="59">
        <v>0.002777777777777778</v>
      </c>
    </row>
    <row r="34" spans="1:6" ht="19.5" customHeight="1" thickBot="1">
      <c r="A34" s="62"/>
      <c r="B34" s="71" t="s">
        <v>27</v>
      </c>
      <c r="C34" s="72"/>
      <c r="D34" s="73">
        <f>D33+G33</f>
        <v>0.5229166666666665</v>
      </c>
      <c r="E34" s="63"/>
      <c r="F34" s="64"/>
    </row>
  </sheetData>
  <sheetProtection/>
  <mergeCells count="8">
    <mergeCell ref="A21:B21"/>
    <mergeCell ref="C21:F21"/>
    <mergeCell ref="A1:F1"/>
    <mergeCell ref="A2:F2"/>
    <mergeCell ref="C3:F3"/>
    <mergeCell ref="A3:B3"/>
    <mergeCell ref="A19:F19"/>
    <mergeCell ref="A20:F20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5"/>
  <sheetViews>
    <sheetView zoomScalePageLayoutView="0" workbookViewId="0" topLeftCell="A1">
      <selection activeCell="E5" sqref="E5"/>
    </sheetView>
  </sheetViews>
  <sheetFormatPr defaultColWidth="9.140625" defaultRowHeight="15"/>
  <cols>
    <col min="1" max="1" width="52.421875" style="0" customWidth="1"/>
    <col min="2" max="2" width="18.28125" style="0" customWidth="1"/>
    <col min="3" max="3" width="7.421875" style="0" hidden="1" customWidth="1"/>
  </cols>
  <sheetData>
    <row r="1" spans="1:3" ht="30" customHeight="1">
      <c r="A1" s="100" t="s">
        <v>4</v>
      </c>
      <c r="B1" s="100"/>
      <c r="C1" s="100"/>
    </row>
    <row r="2" spans="1:3" ht="30" customHeight="1">
      <c r="A2" s="66" t="s">
        <v>1</v>
      </c>
      <c r="B2" s="66" t="s">
        <v>28</v>
      </c>
      <c r="C2" s="66" t="s">
        <v>29</v>
      </c>
    </row>
    <row r="3" spans="1:3" ht="30" customHeight="1">
      <c r="A3" s="65"/>
      <c r="B3" s="65"/>
      <c r="C3" s="65"/>
    </row>
    <row r="4" spans="1:3" ht="30" customHeight="1">
      <c r="A4" s="65"/>
      <c r="B4" s="65"/>
      <c r="C4" s="65"/>
    </row>
    <row r="5" spans="1:3" ht="30" customHeight="1">
      <c r="A5" s="65"/>
      <c r="B5" s="65"/>
      <c r="C5" s="65"/>
    </row>
    <row r="6" spans="1:3" ht="30" customHeight="1">
      <c r="A6" s="65"/>
      <c r="B6" s="65"/>
      <c r="C6" s="65"/>
    </row>
    <row r="7" spans="1:3" ht="30" customHeight="1">
      <c r="A7" s="65"/>
      <c r="B7" s="65"/>
      <c r="C7" s="65"/>
    </row>
    <row r="8" spans="1:3" ht="30" customHeight="1">
      <c r="A8" s="65"/>
      <c r="B8" s="65"/>
      <c r="C8" s="65"/>
    </row>
    <row r="9" spans="1:3" ht="30" customHeight="1">
      <c r="A9" s="65"/>
      <c r="B9" s="65"/>
      <c r="C9" s="65"/>
    </row>
    <row r="10" spans="1:3" ht="30" customHeight="1">
      <c r="A10" s="65"/>
      <c r="B10" s="65"/>
      <c r="C10" s="65"/>
    </row>
    <row r="11" spans="1:3" ht="30" customHeight="1">
      <c r="A11" s="65"/>
      <c r="B11" s="65"/>
      <c r="C11" s="65"/>
    </row>
    <row r="12" spans="1:3" ht="30" customHeight="1">
      <c r="A12" s="65"/>
      <c r="B12" s="65"/>
      <c r="C12" s="65"/>
    </row>
    <row r="13" spans="1:3" ht="30" customHeight="1">
      <c r="A13" s="65"/>
      <c r="B13" s="65"/>
      <c r="C13" s="65"/>
    </row>
    <row r="14" spans="1:3" ht="30" customHeight="1">
      <c r="A14" s="65"/>
      <c r="B14" s="65"/>
      <c r="C14" s="65"/>
    </row>
    <row r="15" spans="1:3" ht="30" customHeight="1">
      <c r="A15" s="65"/>
      <c r="B15" s="65"/>
      <c r="C15" s="65"/>
    </row>
    <row r="16" spans="1:3" ht="30" customHeight="1">
      <c r="A16" s="65"/>
      <c r="B16" s="65"/>
      <c r="C16" s="65"/>
    </row>
    <row r="17" spans="1:3" ht="30" customHeight="1">
      <c r="A17" s="65"/>
      <c r="B17" s="65"/>
      <c r="C17" s="65"/>
    </row>
    <row r="18" spans="1:3" ht="30" customHeight="1">
      <c r="A18" s="65"/>
      <c r="B18" s="65"/>
      <c r="C18" s="65"/>
    </row>
    <row r="19" spans="1:3" ht="30" customHeight="1">
      <c r="A19" s="65"/>
      <c r="B19" s="65"/>
      <c r="C19" s="65"/>
    </row>
    <row r="20" spans="1:3" ht="30" customHeight="1">
      <c r="A20" s="65"/>
      <c r="B20" s="65"/>
      <c r="C20" s="65"/>
    </row>
    <row r="21" spans="1:3" ht="30" customHeight="1">
      <c r="A21" s="65"/>
      <c r="B21" s="65"/>
      <c r="C21" s="65"/>
    </row>
    <row r="22" spans="1:3" ht="30" customHeight="1">
      <c r="A22" s="65"/>
      <c r="B22" s="65"/>
      <c r="C22" s="65"/>
    </row>
    <row r="23" spans="1:3" ht="30" customHeight="1">
      <c r="A23" s="65"/>
      <c r="B23" s="65"/>
      <c r="C23" s="65"/>
    </row>
    <row r="24" spans="1:3" ht="30" customHeight="1">
      <c r="A24" s="65"/>
      <c r="B24" s="65"/>
      <c r="C24" s="65"/>
    </row>
    <row r="25" spans="1:3" ht="30" customHeight="1">
      <c r="A25" s="65"/>
      <c r="B25" s="65"/>
      <c r="C25" s="65"/>
    </row>
  </sheetData>
  <sheetProtection/>
  <mergeCells count="1">
    <mergeCell ref="A1:C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Atachkin</dc:creator>
  <cp:keywords/>
  <dc:description/>
  <cp:lastModifiedBy>Umnik</cp:lastModifiedBy>
  <cp:lastPrinted>2021-05-14T18:00:47Z</cp:lastPrinted>
  <dcterms:created xsi:type="dcterms:W3CDTF">2021-05-13T07:37:29Z</dcterms:created>
  <dcterms:modified xsi:type="dcterms:W3CDTF">2021-05-14T18:01:48Z</dcterms:modified>
  <cp:category/>
  <cp:version/>
  <cp:contentType/>
  <cp:contentStatus/>
</cp:coreProperties>
</file>